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Gerry.Flood\Desktop\Parking Lot\"/>
    </mc:Choice>
  </mc:AlternateContent>
  <bookViews>
    <workbookView xWindow="855" yWindow="465" windowWidth="31620" windowHeight="19995" tabRatio="624"/>
  </bookViews>
  <sheets>
    <sheet name="Introduction" sheetId="1" r:id="rId1"/>
    <sheet name="Likelihood" sheetId="2" r:id="rId2"/>
    <sheet name="Impact" sheetId="3" r:id="rId3"/>
    <sheet name="Risk" sheetId="5" r:id="rId4"/>
    <sheet name="Risk Prioritization SAMPLE" sheetId="7" r:id="rId5"/>
    <sheet name="Risk Prioritization INPUT" sheetId="10" r:id="rId6"/>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F111" i="5" l="1"/>
  <c r="F55" i="5" l="1"/>
  <c r="F50" i="5"/>
  <c r="F59" i="5"/>
  <c r="F62" i="5"/>
  <c r="F69" i="5"/>
  <c r="F73" i="5"/>
  <c r="F76" i="5"/>
  <c r="F80" i="5"/>
  <c r="F83" i="5"/>
  <c r="F89" i="5"/>
  <c r="F93" i="5"/>
  <c r="F97" i="5"/>
  <c r="F100" i="5"/>
  <c r="J70" i="3"/>
  <c r="J73" i="3"/>
  <c r="J80" i="3"/>
  <c r="J84" i="3"/>
  <c r="J66" i="3"/>
  <c r="J62" i="3"/>
  <c r="J53" i="3"/>
  <c r="J49" i="3"/>
  <c r="J46" i="3"/>
  <c r="J42" i="3"/>
  <c r="J35" i="3"/>
  <c r="J32" i="3"/>
  <c r="J28" i="3"/>
  <c r="J23" i="3"/>
  <c r="F55" i="7" l="1"/>
  <c r="F54" i="7"/>
  <c r="F53" i="7"/>
  <c r="F52" i="7"/>
  <c r="F51" i="7"/>
  <c r="F50" i="7"/>
  <c r="F49" i="7"/>
  <c r="F48" i="7"/>
  <c r="F47" i="7"/>
  <c r="F46" i="7"/>
  <c r="F45" i="7"/>
  <c r="F44" i="7"/>
  <c r="F43" i="7"/>
  <c r="F42" i="7"/>
  <c r="F41" i="7"/>
  <c r="F40" i="7"/>
  <c r="F39" i="7"/>
  <c r="F38" i="7"/>
  <c r="F37" i="7"/>
  <c r="F36" i="7"/>
  <c r="F35" i="7"/>
  <c r="F34" i="7"/>
  <c r="F33" i="7"/>
  <c r="F32" i="7"/>
  <c r="F31" i="7"/>
  <c r="F30" i="7"/>
  <c r="F29" i="7"/>
  <c r="F28"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F46" i="5"/>
  <c r="F114" i="5" s="1"/>
  <c r="E41" i="5"/>
  <c r="E39" i="5"/>
  <c r="E40" i="5"/>
  <c r="E38" i="5"/>
  <c r="E37" i="5"/>
  <c r="E36" i="5"/>
  <c r="E35" i="5"/>
  <c r="E34" i="5"/>
  <c r="E33" i="5"/>
  <c r="E32" i="5"/>
  <c r="E31" i="5"/>
  <c r="E30" i="5"/>
  <c r="E29" i="5"/>
  <c r="E28" i="5"/>
  <c r="E27" i="5"/>
  <c r="E26" i="5"/>
  <c r="E25" i="5"/>
  <c r="E24" i="5"/>
  <c r="E23" i="5"/>
  <c r="E22" i="5"/>
  <c r="E21" i="5"/>
  <c r="E20" i="5"/>
  <c r="F20" i="5" s="1"/>
  <c r="B13" i="7" s="1"/>
  <c r="E19" i="5"/>
  <c r="E18" i="5"/>
  <c r="E17" i="5"/>
  <c r="E16" i="5"/>
  <c r="E15" i="5"/>
  <c r="E14" i="5"/>
  <c r="J19" i="3"/>
  <c r="F39" i="5" l="1"/>
  <c r="B19" i="7" s="1"/>
  <c r="F29" i="5"/>
  <c r="B16" i="7" s="1"/>
  <c r="F37" i="5"/>
  <c r="B18" i="7" s="1"/>
  <c r="F17" i="5"/>
  <c r="B12" i="7" s="1"/>
  <c r="F14" i="5"/>
  <c r="B11" i="7" s="1"/>
  <c r="F21" i="5"/>
  <c r="B14" i="7" s="1"/>
  <c r="F26" i="5"/>
  <c r="B15" i="7" s="1"/>
  <c r="F33" i="5"/>
  <c r="B17" i="7" s="1"/>
  <c r="F26" i="7"/>
  <c r="E12" i="5"/>
  <c r="E13" i="5"/>
  <c r="F27" i="7"/>
  <c r="F25" i="7"/>
  <c r="E11" i="5"/>
  <c r="F11" i="5" l="1"/>
  <c r="B10" i="7" s="1"/>
  <c r="D19" i="7" s="1"/>
  <c r="D15" i="7" l="1"/>
  <c r="D13" i="7"/>
  <c r="C15" i="7"/>
  <c r="D14" i="7"/>
  <c r="C14" i="7"/>
  <c r="D16" i="7"/>
  <c r="D17" i="7"/>
  <c r="C18" i="7"/>
  <c r="C12" i="7"/>
  <c r="C13" i="7"/>
  <c r="C16" i="7"/>
  <c r="D11" i="7"/>
  <c r="C19" i="7"/>
  <c r="D12" i="7"/>
  <c r="D18" i="7"/>
  <c r="D10" i="7"/>
  <c r="C17" i="7"/>
  <c r="C11" i="7"/>
  <c r="C10" i="7"/>
</calcChain>
</file>

<file path=xl/sharedStrings.xml><?xml version="1.0" encoding="utf-8"?>
<sst xmlns="http://schemas.openxmlformats.org/spreadsheetml/2006/main" count="559" uniqueCount="176">
  <si>
    <t>Problematic Data Actions</t>
  </si>
  <si>
    <t>Potential Problems for Individuals</t>
  </si>
  <si>
    <t>Likelihood</t>
  </si>
  <si>
    <t>Data Actions</t>
  </si>
  <si>
    <t>Business Impact Factors</t>
  </si>
  <si>
    <t>Noncompliance Costs</t>
  </si>
  <si>
    <t>Direct Business Costs</t>
  </si>
  <si>
    <t>Risk</t>
  </si>
  <si>
    <t>Other</t>
  </si>
  <si>
    <t>Reputational Costs</t>
  </si>
  <si>
    <t>Power Imbalance</t>
  </si>
  <si>
    <t>Loss of Trust</t>
  </si>
  <si>
    <t>Stigmatization</t>
  </si>
  <si>
    <t>Risk per Potential Problem</t>
  </si>
  <si>
    <t>Risk per Data Action</t>
  </si>
  <si>
    <t>Business Impact</t>
  </si>
  <si>
    <t>DA3</t>
  </si>
  <si>
    <t>DA2</t>
  </si>
  <si>
    <t>DA4</t>
  </si>
  <si>
    <t>DA5</t>
  </si>
  <si>
    <t>DA6</t>
  </si>
  <si>
    <t>DA7</t>
  </si>
  <si>
    <t>DA8</t>
  </si>
  <si>
    <t>DA9</t>
  </si>
  <si>
    <t>DA10</t>
  </si>
  <si>
    <t>Percent of System Risk</t>
  </si>
  <si>
    <t>Rank among data actions</t>
  </si>
  <si>
    <t xml:space="preserve">Likelihood </t>
  </si>
  <si>
    <r>
      <t xml:space="preserve">Noncompliance Costs: </t>
    </r>
    <r>
      <rPr>
        <sz val="12"/>
        <color theme="1"/>
        <rFont val="Cambria"/>
        <family val="1"/>
      </rPr>
      <t xml:space="preserve">Regulatory fines, litigation costs, remediation costs, etc. </t>
    </r>
  </si>
  <si>
    <t>Guidance:</t>
  </si>
  <si>
    <r>
      <t xml:space="preserve">Other: </t>
    </r>
    <r>
      <rPr>
        <sz val="12"/>
        <color theme="1"/>
        <rFont val="Cambria"/>
        <family val="1"/>
      </rPr>
      <t xml:space="preserve">Any other costs that an organization wants to consider. </t>
    </r>
  </si>
  <si>
    <r>
      <t xml:space="preserve">Internal Culture Costs: </t>
    </r>
    <r>
      <rPr>
        <sz val="12"/>
        <color theme="1"/>
        <rFont val="Cambria"/>
        <family val="1"/>
      </rPr>
      <t xml:space="preserve">Impact on capability of organization/unit to achieve vision/mission. Consider impact on productivity/employee morale stemming from conflicts with internal cultural values.  </t>
    </r>
  </si>
  <si>
    <t>Internal Culture Costs</t>
  </si>
  <si>
    <r>
      <t xml:space="preserve">Reputational Costs: </t>
    </r>
    <r>
      <rPr>
        <sz val="12"/>
        <color theme="1"/>
        <rFont val="Cambria"/>
        <family val="1"/>
      </rPr>
      <t>Brand damage, loss of customer trust, etc.</t>
    </r>
  </si>
  <si>
    <t>Total Business Impact (per Potential Problem)</t>
  </si>
  <si>
    <r>
      <rPr>
        <b/>
        <sz val="12"/>
        <color theme="1"/>
        <rFont val="Cambria"/>
        <family val="1"/>
        <scheme val="major"/>
      </rPr>
      <t>Calculation</t>
    </r>
    <r>
      <rPr>
        <sz val="12"/>
        <color theme="1"/>
        <rFont val="Cambria"/>
        <family val="1"/>
        <scheme val="major"/>
      </rPr>
      <t>: Determine on a scale from 1-10 the estimated effect of each potential problem for individuals per data action on the business impact factors. The assigned values are added to calculate business impact per potential problem.</t>
    </r>
  </si>
  <si>
    <t>Economic Loss</t>
  </si>
  <si>
    <t>Loss of Autonomy</t>
  </si>
  <si>
    <t xml:space="preserve">Exclusion </t>
  </si>
  <si>
    <t xml:space="preserve">Loss of Trust </t>
  </si>
  <si>
    <t>Loss of Liberty</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</si>
  <si>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</si>
  <si>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</si>
  <si>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</si>
  <si>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</si>
  <si>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</si>
  <si>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</si>
  <si>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</si>
  <si>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</si>
  <si>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</si>
  <si>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</si>
  <si>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</si>
  <si>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</si>
  <si>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</si>
  <si>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</si>
  <si>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</si>
  <si>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</si>
  <si>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</si>
  <si>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</si>
  <si>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</si>
  <si>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</si>
  <si>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</si>
  <si>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</si>
  <si>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</si>
  <si>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</si>
  <si>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</si>
  <si>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</si>
  <si>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</si>
  <si>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BB</t>
  </si>
  <si>
    <t>CC</t>
  </si>
  <si>
    <t>DD</t>
  </si>
  <si>
    <t>EE</t>
  </si>
  <si>
    <t>Point Label</t>
  </si>
  <si>
    <t>SAMPLE - Simple Data Action Risk Prioritization Table</t>
  </si>
  <si>
    <t>SAMPLE - Two Dimensional Problem Prioritization Table 
(including Top 5 highest Likelihood and Impact outliers)</t>
  </si>
  <si>
    <t>Simple Data Action Risk Prioritization Table</t>
  </si>
  <si>
    <t>Worksheet 3: Prioritizing Risk</t>
  </si>
  <si>
    <r>
      <t xml:space="preserve">Direct Business Costs: </t>
    </r>
    <r>
      <rPr>
        <sz val="12"/>
        <color theme="1"/>
        <rFont val="Cambria"/>
        <family val="1"/>
        <scheme val="major"/>
      </rPr>
      <t>Revenue or performance loss from customer abandonment or avoidance, etc.</t>
    </r>
  </si>
  <si>
    <r>
      <rPr>
        <b/>
        <sz val="12"/>
        <color theme="1"/>
        <rFont val="Cambria"/>
        <family val="1"/>
        <scheme val="major"/>
      </rPr>
      <t>Prior Worksheet Inputs:</t>
    </r>
    <r>
      <rPr>
        <sz val="12"/>
        <color theme="1"/>
        <rFont val="Cambria"/>
        <family val="1"/>
        <scheme val="major"/>
      </rPr>
      <t xml:space="preserve"> Relevant inputs from Worksheet 1. For example, in considering noncompliance costs, review the legal requirements or obligations identified in the legal environment box or or policy statements made about privacy. In considering internal culture costs consider the committments to privacy principles or mission values, etc.</t>
    </r>
  </si>
  <si>
    <r>
      <t xml:space="preserve">Calculation: </t>
    </r>
    <r>
      <rPr>
        <sz val="12"/>
        <color theme="1"/>
        <rFont val="Cambria"/>
        <family val="1"/>
      </rPr>
      <t>Determine on a scale from 1-10 the estimated expected rate of occurrence for each potential problem for individuals whose PI is being processed per data action. Organizations can use any scale they prefer as long as they use the same scale throughout the process.</t>
    </r>
  </si>
  <si>
    <r>
      <rPr>
        <b/>
        <sz val="12"/>
        <color theme="1"/>
        <rFont val="Cambria"/>
        <family val="1"/>
      </rPr>
      <t>Impact</t>
    </r>
    <r>
      <rPr>
        <sz val="12"/>
        <color theme="1"/>
        <rFont val="Cambria"/>
        <family val="1"/>
        <scheme val="major"/>
      </rPr>
      <t xml:space="preserve">: Secondary costs absorbed by the organization from a data action creating a problem(s) for a representative or typical individual whose PI is being processed by the system.  </t>
    </r>
  </si>
  <si>
    <r>
      <t xml:space="preserve">Prior Worksheet Inputs: </t>
    </r>
    <r>
      <rPr>
        <sz val="12"/>
        <color theme="1"/>
        <rFont val="Cambria"/>
        <family val="1"/>
      </rPr>
      <t xml:space="preserve">Data actions and associated summary issues from Worksheet 2. </t>
    </r>
  </si>
  <si>
    <r>
      <t xml:space="preserve">Risk per Data Action : </t>
    </r>
    <r>
      <rPr>
        <sz val="12"/>
        <color theme="1"/>
        <rFont val="Cambria"/>
        <family val="1"/>
        <scheme val="major"/>
      </rPr>
      <t xml:space="preserve">Apply the risk equation to the outputs of the </t>
    </r>
    <r>
      <rPr>
        <i/>
        <sz val="12"/>
        <color theme="1"/>
        <rFont val="Cambria"/>
        <family val="1"/>
        <scheme val="major"/>
      </rPr>
      <t>Likelihood</t>
    </r>
    <r>
      <rPr>
        <sz val="12"/>
        <color theme="1"/>
        <rFont val="Cambria"/>
        <family val="1"/>
        <scheme val="major"/>
      </rPr>
      <t xml:space="preserve"> tab and </t>
    </r>
    <r>
      <rPr>
        <i/>
        <sz val="12"/>
        <color theme="1"/>
        <rFont val="Cambria"/>
        <family val="1"/>
        <scheme val="major"/>
      </rPr>
      <t>Impact</t>
    </r>
    <r>
      <rPr>
        <sz val="12"/>
        <color theme="1"/>
        <rFont val="Cambria"/>
        <family val="1"/>
        <scheme val="major"/>
      </rPr>
      <t xml:space="preserve"> tab to determine the estimated risk per data action. The estimated likelihood for each potential problem for individuals per data action is multiplied by its estimated business impact to yield the estimated risk per potential problem. The sum of the estimated risks for each potential problem for individuals is the estimated risk per data action.</t>
    </r>
  </si>
  <si>
    <r>
      <t xml:space="preserve">System Risk Table: </t>
    </r>
    <r>
      <rPr>
        <sz val="12"/>
        <color theme="1"/>
        <rFont val="Cambria"/>
        <family val="1"/>
        <scheme val="major"/>
      </rPr>
      <t xml:space="preserve">Indicates the estimated risk presented by a data action, its estimated percentage of system risk, and its estimated rank among data actions. The risk column is the total estimated risk per data action and colored to facilitate visual prioritization. The percent of system risk column is the estimated risk per data action relative to all other data actions. The rank among data actions column assigns relative values to the data actions pursuant to their estimated system risk percentage.   </t>
    </r>
  </si>
  <si>
    <r>
      <rPr>
        <b/>
        <sz val="12"/>
        <color theme="1"/>
        <rFont val="Cambria"/>
        <family val="1"/>
      </rPr>
      <t>System Risk Table:</t>
    </r>
    <r>
      <rPr>
        <sz val="12"/>
        <color theme="1"/>
        <rFont val="Cambria"/>
        <family val="1"/>
        <scheme val="major"/>
      </rPr>
      <t xml:space="preserve"> Indicates the estimated risk presented by a data action, its estimated percentage of system risk, and its estimated ranking amongst other data actions. The risk column is the total estimated risk per data action and colored to facilitate visual prioritization. The percent of system risk column is the estimated risk per data action relative to all other data actions. The rank among data actions column assigns relative values to the data actions pursuant to their estimated system risk percentage.   </t>
    </r>
  </si>
  <si>
    <t>DA1: Enrollment of subject, vehicle, and device in pilot</t>
  </si>
  <si>
    <t>DA2: Vehicle information entry</t>
  </si>
  <si>
    <t>DA3: Broadcast of BSM part 1 and 2 from vehicle</t>
  </si>
  <si>
    <t>DA4: Reception of BSMs by vehicle</t>
  </si>
  <si>
    <t>DA5: Reception of BSM data and entry into backend database</t>
  </si>
  <si>
    <t>DA6: Transfer of stored messages from vehicle to backend database</t>
  </si>
  <si>
    <t>DA7: Operational data analytics</t>
  </si>
  <si>
    <t>DA8: Broadcast of PSMs by vulnerable road users (VRUs)</t>
  </si>
  <si>
    <t>DA9: Reception of PSMs by vehicle</t>
  </si>
  <si>
    <t>DA10 : Reception of PSMs and entry into backend database</t>
  </si>
  <si>
    <t>DA11: Data sanitization</t>
  </si>
  <si>
    <t>DA12: Infrastructure health monitoring</t>
  </si>
  <si>
    <t>DA14: Internal research</t>
  </si>
  <si>
    <t>DA15: Dissemination for research</t>
  </si>
  <si>
    <t>Excessive accessibility may enable linkage with other collected data.</t>
  </si>
  <si>
    <t>Unique data may be linkable outside of pilot (e.g., VIN, pictures of license plate).</t>
  </si>
  <si>
    <t>Transmission may be insecure.</t>
  </si>
  <si>
    <t xml:space="preserve">Unauthorized internal or external use of the DeviceID could allow someone to track the movements of a subject's vehicle and link it to the person by location-based inference. </t>
  </si>
  <si>
    <t>Subjects may not be able to access/remove data from backend database.</t>
  </si>
  <si>
    <t xml:space="preserve">Unauthorized internal or external use of the DeviceID could allow someone to track the movements of a subject and link it to the person by location-based inference. </t>
  </si>
  <si>
    <t>Inadequate sanitization may permit origins and destinations to be reconstructed and allow someone to track the movements of a subject and link it to the person by location-based inference.</t>
  </si>
  <si>
    <t>Retention period may be arbitrary.</t>
  </si>
  <si>
    <t>Insufficient data removal may permit origins and destinations to be reconstructed and allow someone to track the movements of a subject's vehicle and directly link it to the person or indirectly link it by location-based inference.</t>
  </si>
  <si>
    <t xml:space="preserve">Proposed research may not be reviewed for appropriateness and risk. </t>
  </si>
  <si>
    <t>Non-routine review of audit logs increases likelihood that unauthorized access/use of data won't be detected in a timely fashion.</t>
  </si>
  <si>
    <t>[Potential] Summary Issues</t>
  </si>
  <si>
    <t>Insecurity</t>
  </si>
  <si>
    <t>[Potential] Problematic Data Actions</t>
  </si>
  <si>
    <t>Stigmatization (e.g., from being associated with an embarrassing location)</t>
  </si>
  <si>
    <t>Loss of Trust (e.g., due to failure to sufficiently protect information)</t>
  </si>
  <si>
    <t>Physical Harm (e.g., from being tracked by an abusive partner)</t>
  </si>
  <si>
    <t>Messages are in clear text and may be received by any compatible in-range receivers.</t>
  </si>
  <si>
    <t xml:space="preserve">A unique DeviceID has been added as part of the pilot.  </t>
  </si>
  <si>
    <t>Optional information may enable inferences.</t>
  </si>
  <si>
    <t>Appropriation</t>
  </si>
  <si>
    <t xml:space="preserve">Insecurity </t>
  </si>
  <si>
    <t xml:space="preserve">A unique DeviceID has been added as part of the pilot. </t>
  </si>
  <si>
    <t>Messages are in clear text.</t>
  </si>
  <si>
    <t>Unwarranted Restriction</t>
  </si>
  <si>
    <t>Exclusion (e.g., due to subject inability to remove in whole or in part data pertaining to them)</t>
  </si>
  <si>
    <t>Loss of Trust (e.g., due to failure to appropriately minimize data)</t>
  </si>
  <si>
    <t>BSMs and PSMs stored on vehicle may not be deleted or may be recoverable; use of the DeviceID could allow someone to reconstruct the movements of a subject's vehicle.</t>
  </si>
  <si>
    <t>Resulting data may be insufficiently aggregated.</t>
  </si>
  <si>
    <t>A unique DeviceID has been added as part of the pilot.</t>
  </si>
  <si>
    <t>Unanticipated Revelation</t>
  </si>
  <si>
    <t>Exclusion (e.g., due to subject inability to prevent further data use)</t>
  </si>
  <si>
    <t>Subjects may not be able to remove their data.</t>
  </si>
  <si>
    <t xml:space="preserve">Power Imbalance (e.g., due to a third party  mapping a subject's movements and exploiting that knowledge) </t>
  </si>
  <si>
    <t>Power Imbalance (e.g., as a result of usage of novel information)</t>
  </si>
  <si>
    <t>Power Imbalance (e.g., as a result of law enforcement access to analytics)</t>
  </si>
  <si>
    <t>No problematic data action identified</t>
  </si>
  <si>
    <t>Loss of Trust (e.g., due to differing views of appropriateness)</t>
  </si>
  <si>
    <t>Economic Loss (e.g., due to incorrect attribution of generalized behavior)</t>
  </si>
  <si>
    <t>Stigmatization (e.g., as a result of incorrect inference or interpretation of a location)</t>
  </si>
  <si>
    <t>Loss of Trust (e.g., due to failure to require sufficient protection of information)</t>
  </si>
  <si>
    <t>Appropriation
Surveillance</t>
  </si>
  <si>
    <t>Appropriation
Security</t>
  </si>
  <si>
    <t>Appropriation
Unanticipated Revelation
Distortion</t>
  </si>
  <si>
    <t>Appropriation
Insecurity</t>
  </si>
  <si>
    <t>Economic Loss (e.g., due to criminal targeting of high-value vehicles)</t>
  </si>
  <si>
    <t>Insecurity
Appropriation</t>
  </si>
  <si>
    <t>DA13: Post-pilot data destruction</t>
  </si>
  <si>
    <r>
      <rPr>
        <b/>
        <sz val="12"/>
        <color rgb="FF000000"/>
        <rFont val="Cambria"/>
        <family val="1"/>
        <scheme val="major"/>
      </rPr>
      <t xml:space="preserve">Purpose: </t>
    </r>
    <r>
      <rPr>
        <sz val="12"/>
        <color rgb="FF000000"/>
        <rFont val="Cambria"/>
        <family val="1"/>
        <scheme val="major"/>
      </rPr>
      <t xml:space="preserve">This worksheet enables the assessment and prioritization of privacy risk in systems.  It requires inputs from Worksheets 1 and 2.                                                                                                                                                                                                                                                                                                                                                                                                                                                                                                                                                                                                                                              </t>
    </r>
  </si>
  <si>
    <r>
      <rPr>
        <b/>
        <sz val="12"/>
        <color rgb="FF000000"/>
        <rFont val="Cambria"/>
        <family val="1"/>
        <scheme val="major"/>
      </rPr>
      <t>Tasks:</t>
    </r>
    <r>
      <rPr>
        <sz val="12"/>
        <color rgb="FF000000"/>
        <rFont val="Cambria"/>
        <family val="1"/>
        <scheme val="major"/>
      </rPr>
      <t xml:space="preserve"> 
1. Assess Likelihood (Tab 2) 
2. Assess Impact (Tab 3)
3. Calculate Risk (Tab 4)
4. Prioritize Risk (Tabs 5 &amp; 6)  </t>
    </r>
  </si>
  <si>
    <r>
      <t xml:space="preserve">Likelihood: </t>
    </r>
    <r>
      <rPr>
        <sz val="12"/>
        <color theme="1"/>
        <rFont val="Cambria"/>
        <family val="1"/>
      </rPr>
      <t xml:space="preserve">Probability that a data action will become problematic for a representative or typical individual whose personal information (PI) is being processed by the system. </t>
    </r>
  </si>
  <si>
    <t>This table can be used as a starting point and modified as needed.</t>
  </si>
  <si>
    <r>
      <t>Potential Problems for Individuals Catalog (see Catalog of PDAP):</t>
    </r>
    <r>
      <rPr>
        <sz val="12"/>
        <color theme="1"/>
        <rFont val="Cambria"/>
        <family val="1"/>
      </rPr>
      <t xml:space="preserve"> Problematic data actions may create the potential for more than one type of problem. However, some of the problems may have a higher likelihood of occurrence than others. If the data action ultimately is scored as risky, scoring the problems separately may help pinpoint what type of control would be most effective to mitigate the risk of the highest scored problem(s), thereby lowering the score of the data action as a whole to an acceptable level.</t>
    </r>
  </si>
  <si>
    <t>Unique data may be linkable outside of pilot (e.g., vehicle identification number (VIN), pictures of license plate).</t>
  </si>
  <si>
    <t>DA3: Broadcast of basic safety message (BSM) part 1 and 2 from vehicle</t>
  </si>
  <si>
    <t>DA8: Broadcast of personal safety messages (PSMs) by vulnerable road users (VRUs)</t>
  </si>
  <si>
    <t>Task 1: Assess Likelihood</t>
  </si>
  <si>
    <t>Task 2: Assess Impact</t>
  </si>
  <si>
    <t>Business Impact Factors:</t>
  </si>
  <si>
    <r>
      <rPr>
        <b/>
        <i/>
        <sz val="12"/>
        <color theme="1"/>
        <rFont val="Cambria"/>
        <family val="1"/>
        <scheme val="major"/>
      </rPr>
      <t xml:space="preserve">Noncompliance Costs </t>
    </r>
    <r>
      <rPr>
        <i/>
        <sz val="12"/>
        <color theme="1"/>
        <rFont val="Cambria"/>
        <family val="1"/>
        <scheme val="major"/>
      </rPr>
      <t xml:space="preserve">- Regulatory fines, litigation costs, remediation costs, etc. </t>
    </r>
  </si>
  <si>
    <r>
      <rPr>
        <b/>
        <i/>
        <sz val="12"/>
        <color theme="1"/>
        <rFont val="Cambria"/>
        <family val="1"/>
        <scheme val="major"/>
      </rPr>
      <t>Direct Business Costs</t>
    </r>
    <r>
      <rPr>
        <i/>
        <sz val="12"/>
        <color theme="1"/>
        <rFont val="Cambria"/>
        <family val="1"/>
        <scheme val="major"/>
      </rPr>
      <t xml:space="preserve"> - Revenue or performance loss from customer abandonment or avoidance, etc.</t>
    </r>
  </si>
  <si>
    <r>
      <rPr>
        <b/>
        <i/>
        <sz val="12"/>
        <color theme="1"/>
        <rFont val="Cambria"/>
        <family val="1"/>
        <scheme val="major"/>
      </rPr>
      <t>Reputational Costs</t>
    </r>
    <r>
      <rPr>
        <i/>
        <sz val="12"/>
        <color theme="1"/>
        <rFont val="Cambria"/>
        <family val="1"/>
        <scheme val="major"/>
      </rPr>
      <t xml:space="preserve"> - Brand damage, loss of customer trust, etc.</t>
    </r>
  </si>
  <si>
    <r>
      <rPr>
        <b/>
        <i/>
        <sz val="12"/>
        <color theme="1"/>
        <rFont val="Cambria"/>
        <family val="1"/>
        <scheme val="major"/>
      </rPr>
      <t>Internal Culture Costs</t>
    </r>
    <r>
      <rPr>
        <i/>
        <sz val="12"/>
        <color theme="1"/>
        <rFont val="Cambria"/>
        <family val="1"/>
        <scheme val="major"/>
      </rPr>
      <t xml:space="preserve"> - Impact on capability of organization/unit to achieve vision/mission. Consider impact on productivity/employee morale stemming from conflicts with internal cultural values.  </t>
    </r>
  </si>
  <si>
    <r>
      <rPr>
        <b/>
        <i/>
        <sz val="12"/>
        <color theme="1"/>
        <rFont val="Cambria"/>
        <family val="1"/>
        <scheme val="major"/>
      </rPr>
      <t xml:space="preserve">Other </t>
    </r>
    <r>
      <rPr>
        <i/>
        <sz val="12"/>
        <color theme="1"/>
        <rFont val="Cambria"/>
        <family val="1"/>
        <scheme val="major"/>
      </rPr>
      <t xml:space="preserve">- Any other costs that an organization wants to consider. </t>
    </r>
  </si>
  <si>
    <t>Task 3: Calculate Risk</t>
  </si>
  <si>
    <t>DA1</t>
  </si>
  <si>
    <t xml:space="preserve">Sample table to show how risk is calculated for a notional system.  </t>
  </si>
  <si>
    <t xml:space="preserve">Sample table prepopulated with sample data actions for a generic CV pilot without assigned values for the calculations. </t>
  </si>
  <si>
    <r>
      <rPr>
        <b/>
        <sz val="12"/>
        <rFont val="Cambria"/>
        <family val="1"/>
      </rPr>
      <t>Top Five Outliers Table</t>
    </r>
    <r>
      <rPr>
        <b/>
        <sz val="12"/>
        <rFont val="Cambria"/>
        <family val="1"/>
        <scheme val="major"/>
      </rPr>
      <t>:</t>
    </r>
    <r>
      <rPr>
        <sz val="12"/>
        <rFont val="Cambria"/>
        <family val="1"/>
        <scheme val="major"/>
      </rPr>
      <t xml:space="preserve"> Red cells indicate the five (5) highest likelihood and business impact results per potential problems for individuals per data action. Each potential problem for individuals is assigned a point label which is plotted on the adjacent heat map as a function of its assigned likelihood and business impact values. </t>
    </r>
  </si>
  <si>
    <t>Task 4: Prioritize Risk (SAMPLE)</t>
  </si>
  <si>
    <t>Task 4: Prioritize Risk (INPUT)</t>
  </si>
  <si>
    <t>Privacy Risk Assessment Methodology (PRAM) for Connected Vehicle Environments (CVE)</t>
  </si>
  <si>
    <r>
      <t>Problematic Data Actions Catalog:</t>
    </r>
    <r>
      <rPr>
        <sz val="12"/>
        <color theme="1"/>
        <rFont val="Cambria"/>
        <family val="1"/>
      </rPr>
      <t xml:space="preserve"> </t>
    </r>
    <r>
      <rPr>
        <sz val="12"/>
        <rFont val="Cambria"/>
        <family val="1"/>
      </rPr>
      <t xml:space="preserve">The original PRAM includes a document, Catalog of Problematic Data Actions and Problems (Catalog of PDAP-Visit the NIST Privacy Engineering Program Resource page at- https://www.nist.gov/itl/applied-cybersecurity/privacy-engineering/resources.) that may be used as a way to categorize the adverse effects that could arise from the issues in the summary issues column. </t>
    </r>
    <r>
      <rPr>
        <sz val="12"/>
        <color theme="1"/>
        <rFont val="Cambria"/>
        <family val="1"/>
      </rPr>
      <t xml:space="preserve">As noted in Worksheet 2, a summary issue may alleviate, rather than raise concerns about adverse effects. In that case, the summary issue should be scored as 0.  </t>
    </r>
  </si>
  <si>
    <t>Sample table to record estimated likelihoods that specified data actions related to a generic connected vehicle environment would become problematic for an individual.</t>
  </si>
  <si>
    <t>Sample table to record estimated impact of the identified potential problems for individuals from specified data actions related to a generic CV environment.</t>
  </si>
  <si>
    <t>Two sample tables are included, below.  The first shows how the calculation works for a notional system with unspecified data actions. The second is prepopulated with sample data actions for a generic CV environment without assigned values for the calculations.</t>
  </si>
  <si>
    <r>
      <t xml:space="preserve">Top 5 Outliers Table: Input Data from RISK worksheet.  </t>
    </r>
    <r>
      <rPr>
        <sz val="12"/>
        <rFont val="Cambria"/>
        <family val="1"/>
      </rPr>
      <t xml:space="preserve">Red cells indicate the five (5) highest likelihood and business impact results per potential problems for individuals per data action. Each potential problem for individuals is assigned a point label which is plotted on the adjacent heat map as a function of its assigned likelihood and business impact values.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</si>
</sst>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2"/>
      <color theme="1"/>
      <name val="Calibri"/>
      <family val="2"/>
      <scheme val="minor"/>
    </font>
    <font>
      <sz val="11"/>
      <color theme="1"/>
      <name val="Calibri"/>
      <family val="2"/>
      <scheme val="minor"/>
    </font>
    <font>
      <sz val="11"/>
      <color theme="1"/>
      <name val="Calibri"/>
      <family val="2"/>
      <scheme val="minor"/>
    </font>
    <font>
      <sz val="12"/>
      <color rgb="FF000000"/>
      <name val="Cambria"/>
      <family val="1"/>
    </font>
    <font>
      <u/>
      <sz val="12"/>
      <color theme="10"/>
      <name val="Calibri"/>
      <family val="2"/>
      <scheme val="minor"/>
    </font>
    <font>
      <u/>
      <sz val="12"/>
      <color theme="11"/>
      <name val="Calibri"/>
      <family val="2"/>
      <scheme val="minor"/>
    </font>
    <font>
      <sz val="12"/>
      <color theme="1"/>
      <name val="Cambria"/>
      <family val="1"/>
      <scheme val="major"/>
    </font>
    <font>
      <b/>
      <sz val="12"/>
      <color theme="1"/>
      <name val="Cambria"/>
      <family val="1"/>
      <scheme val="major"/>
    </font>
    <font>
      <b/>
      <sz val="12"/>
      <color rgb="FF000000"/>
      <name val="Cambria"/>
      <family val="1"/>
      <scheme val="major"/>
    </font>
    <font>
      <sz val="12"/>
      <color rgb="FF000000"/>
      <name val="Cambria"/>
      <family val="1"/>
      <scheme val="major"/>
    </font>
    <font>
      <b/>
      <u/>
      <sz val="12"/>
      <color theme="1"/>
      <name val="Cambria"/>
      <family val="1"/>
      <scheme val="major"/>
    </font>
    <font>
      <sz val="12"/>
      <color theme="1"/>
      <name val="Cambria"/>
      <family val="1"/>
    </font>
    <font>
      <b/>
      <sz val="11"/>
      <color rgb="FF000000"/>
      <name val="Cambria"/>
      <family val="1"/>
      <scheme val="major"/>
    </font>
    <font>
      <b/>
      <i/>
      <sz val="12"/>
      <color theme="1"/>
      <name val="Cambria"/>
      <family val="1"/>
      <scheme val="major"/>
    </font>
    <font>
      <b/>
      <sz val="12"/>
      <color theme="1"/>
      <name val="Cambria"/>
      <family val="1"/>
    </font>
    <font>
      <sz val="10"/>
      <name val="Arial"/>
      <family val="2"/>
    </font>
    <font>
      <b/>
      <sz val="10"/>
      <name val="Arial"/>
      <family val="2"/>
    </font>
    <font>
      <b/>
      <sz val="10"/>
      <color rgb="FFFF0000"/>
      <name val="Arial"/>
      <family val="2"/>
    </font>
    <font>
      <sz val="12"/>
      <name val="Calibri"/>
      <family val="2"/>
      <scheme val="minor"/>
    </font>
    <font>
      <sz val="12"/>
      <name val="Cambria"/>
      <family val="1"/>
      <scheme val="major"/>
    </font>
    <font>
      <b/>
      <sz val="12"/>
      <name val="Cambria"/>
      <family val="1"/>
      <scheme val="major"/>
    </font>
    <font>
      <sz val="12"/>
      <name val="Cambria"/>
      <family val="1"/>
    </font>
    <font>
      <b/>
      <sz val="12"/>
      <name val="Cambria"/>
      <family val="1"/>
    </font>
    <font>
      <b/>
      <sz val="16"/>
      <color theme="1"/>
      <name val="Cambria"/>
      <family val="1"/>
    </font>
    <font>
      <i/>
      <sz val="12"/>
      <color theme="1"/>
      <name val="Cambria"/>
      <family val="1"/>
      <scheme val="major"/>
    </font>
    <font>
      <sz val="12"/>
      <color rgb="FFFF0000"/>
      <name val="Cambria"/>
      <family val="1"/>
    </font>
    <font>
      <b/>
      <u/>
      <sz val="12"/>
      <name val="Cambria"/>
      <family val="1"/>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B8CCE4"/>
        <bgColor rgb="FF000000"/>
      </patternFill>
    </fill>
    <fill>
      <patternFill patternType="solid">
        <fgColor rgb="FFD9D9D9"/>
        <bgColor rgb="FF000000"/>
      </patternFill>
    </fill>
  </fills>
  <borders count="59">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bottom/>
      <diagonal/>
    </border>
    <border>
      <left/>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style="medium">
        <color auto="1"/>
      </right>
      <top style="medium">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medium">
        <color auto="1"/>
      </right>
      <top/>
      <bottom/>
      <diagonal/>
    </border>
    <border>
      <left style="thin">
        <color auto="1"/>
      </left>
      <right style="thin">
        <color auto="1"/>
      </right>
      <top/>
      <bottom style="medium">
        <color auto="1"/>
      </bottom>
      <diagonal/>
    </border>
    <border>
      <left/>
      <right/>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right style="thin">
        <color auto="1"/>
      </right>
      <top/>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s>
  <cellStyleXfs count="7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5" fillId="0" borderId="0"/>
    <xf numFmtId="0" fontId="2" fillId="0" borderId="0"/>
  </cellStyleXfs>
  <cellXfs count="250">
    <xf numFmtId="0" fontId="0" fillId="0" borderId="0" xfId="0"/>
    <xf numFmtId="0" fontId="3" fillId="0" borderId="0" xfId="0" applyFont="1" applyBorder="1" applyAlignment="1">
      <alignment vertical="top" wrapText="1"/>
    </xf>
    <xf numFmtId="0" fontId="6" fillId="0" borderId="0" xfId="0" applyFont="1"/>
    <xf numFmtId="0" fontId="10" fillId="0" borderId="0" xfId="0" applyFont="1"/>
    <xf numFmtId="0" fontId="12" fillId="4" borderId="11" xfId="0" applyFont="1" applyFill="1" applyBorder="1" applyAlignment="1">
      <alignment horizontal="center" vertical="center"/>
    </xf>
    <xf numFmtId="0" fontId="8" fillId="4"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8" fillId="4" borderId="6" xfId="0" applyFont="1" applyFill="1" applyBorder="1" applyAlignment="1">
      <alignment horizontal="center" vertical="center"/>
    </xf>
    <xf numFmtId="0" fontId="8" fillId="4" borderId="4" xfId="0" applyFont="1" applyFill="1" applyBorder="1" applyAlignment="1">
      <alignment horizontal="center" vertical="center"/>
    </xf>
    <xf numFmtId="0" fontId="7" fillId="2"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7" fillId="3" borderId="18" xfId="0" applyFont="1" applyFill="1" applyBorder="1" applyAlignment="1">
      <alignment vertical="center"/>
    </xf>
    <xf numFmtId="0" fontId="7" fillId="0" borderId="0" xfId="0" applyFont="1"/>
    <xf numFmtId="0" fontId="6" fillId="0" borderId="15" xfId="0" applyFont="1" applyBorder="1" applyAlignment="1">
      <alignment horizontal="center" vertical="center"/>
    </xf>
    <xf numFmtId="0" fontId="6" fillId="0" borderId="28" xfId="0" applyFont="1" applyBorder="1" applyAlignment="1">
      <alignment horizontal="center" vertical="center"/>
    </xf>
    <xf numFmtId="0" fontId="15" fillId="0" borderId="0" xfId="69"/>
    <xf numFmtId="0" fontId="9" fillId="5" borderId="3"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0" xfId="0" applyFont="1" applyFill="1" applyBorder="1" applyAlignment="1">
      <alignment horizontal="center" vertical="center"/>
    </xf>
    <xf numFmtId="0" fontId="6" fillId="3" borderId="29" xfId="0" applyFont="1" applyFill="1" applyBorder="1" applyAlignment="1">
      <alignment horizontal="center" vertical="center"/>
    </xf>
    <xf numFmtId="0" fontId="6" fillId="0" borderId="9" xfId="0" applyFont="1" applyBorder="1" applyAlignment="1">
      <alignment vertical="top"/>
    </xf>
    <xf numFmtId="0" fontId="6" fillId="0" borderId="0" xfId="0" applyFont="1" applyBorder="1"/>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5" xfId="0" applyFont="1" applyBorder="1" applyAlignment="1">
      <alignment horizontal="center" vertical="center" wrapText="1"/>
    </xf>
    <xf numFmtId="0" fontId="14" fillId="0" borderId="0" xfId="0" applyFont="1" applyAlignment="1">
      <alignment horizontal="left" vertical="top" wrapText="1"/>
    </xf>
    <xf numFmtId="0" fontId="6" fillId="0" borderId="1" xfId="0" applyFont="1" applyBorder="1" applyAlignment="1"/>
    <xf numFmtId="0" fontId="6" fillId="0" borderId="31" xfId="0" quotePrefix="1" applyFont="1" applyBorder="1" applyAlignment="1">
      <alignment vertical="center" wrapText="1"/>
    </xf>
    <xf numFmtId="0" fontId="6" fillId="0" borderId="31" xfId="0" applyFont="1" applyBorder="1" applyAlignment="1">
      <alignment horizontal="center" vertical="center" wrapText="1"/>
    </xf>
    <xf numFmtId="0" fontId="6" fillId="0" borderId="27" xfId="0" applyFont="1" applyBorder="1" applyAlignment="1">
      <alignment horizontal="center" vertical="center"/>
    </xf>
    <xf numFmtId="0" fontId="6" fillId="0" borderId="1" xfId="0" quotePrefix="1" applyFont="1" applyBorder="1" applyAlignment="1">
      <alignment horizontal="center" vertical="center" wrapText="1"/>
    </xf>
    <xf numFmtId="0" fontId="6" fillId="0" borderId="31" xfId="0" quotePrefix="1" applyFont="1" applyBorder="1" applyAlignment="1">
      <alignment horizontal="center" vertical="center" wrapText="1"/>
    </xf>
    <xf numFmtId="0" fontId="6" fillId="0" borderId="31" xfId="0" applyFont="1" applyBorder="1" applyAlignment="1">
      <alignment horizontal="center" vertical="center"/>
    </xf>
    <xf numFmtId="0" fontId="14" fillId="0" borderId="0" xfId="0" applyFont="1" applyAlignment="1">
      <alignment horizontal="left"/>
    </xf>
    <xf numFmtId="0" fontId="12" fillId="4" borderId="7" xfId="0" applyFont="1" applyFill="1" applyBorder="1" applyAlignment="1">
      <alignment horizontal="center" vertical="center"/>
    </xf>
    <xf numFmtId="0" fontId="6" fillId="0" borderId="22" xfId="0" applyFont="1" applyBorder="1"/>
    <xf numFmtId="0" fontId="6" fillId="0" borderId="30" xfId="0" applyFont="1" applyBorder="1"/>
    <xf numFmtId="0" fontId="6" fillId="3" borderId="17"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0" borderId="21" xfId="0" applyFont="1" applyBorder="1"/>
    <xf numFmtId="0" fontId="9" fillId="5" borderId="33" xfId="0" applyFont="1" applyFill="1" applyBorder="1" applyAlignment="1">
      <alignment horizontal="center" vertical="center"/>
    </xf>
    <xf numFmtId="0" fontId="7"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9" fillId="0" borderId="15"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31" xfId="0" applyFont="1" applyBorder="1" applyAlignment="1">
      <alignment horizontal="center" vertical="center"/>
    </xf>
    <xf numFmtId="0" fontId="8" fillId="4" borderId="2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4" borderId="9" xfId="0" applyFont="1" applyFill="1" applyBorder="1" applyAlignment="1">
      <alignment horizontal="center" vertical="center" wrapText="1"/>
    </xf>
    <xf numFmtId="9" fontId="6" fillId="0" borderId="9" xfId="0" applyNumberFormat="1" applyFont="1" applyBorder="1" applyAlignment="1">
      <alignment horizontal="center" vertical="center"/>
    </xf>
    <xf numFmtId="0" fontId="6" fillId="0" borderId="32" xfId="0" applyFont="1" applyBorder="1" applyAlignment="1">
      <alignment horizontal="center" vertical="center"/>
    </xf>
    <xf numFmtId="9" fontId="6" fillId="0" borderId="1" xfId="0" applyNumberFormat="1" applyFont="1" applyBorder="1" applyAlignment="1">
      <alignment horizontal="center" vertical="center"/>
    </xf>
    <xf numFmtId="9" fontId="6" fillId="0" borderId="31" xfId="0" applyNumberFormat="1" applyFont="1" applyBorder="1" applyAlignment="1">
      <alignment horizontal="center" vertical="center"/>
    </xf>
    <xf numFmtId="0" fontId="6" fillId="0" borderId="32" xfId="70" applyFont="1" applyBorder="1" applyAlignment="1">
      <alignment horizontal="center" vertical="center"/>
    </xf>
    <xf numFmtId="0" fontId="6" fillId="0" borderId="1" xfId="70" applyFont="1" applyBorder="1" applyAlignment="1">
      <alignment horizontal="center" vertical="center"/>
    </xf>
    <xf numFmtId="0" fontId="9" fillId="0" borderId="19" xfId="0" applyFont="1" applyBorder="1" applyAlignment="1">
      <alignment horizontal="center" vertical="center"/>
    </xf>
    <xf numFmtId="0" fontId="8" fillId="4" borderId="3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6" fillId="0" borderId="9" xfId="70" applyFont="1" applyBorder="1" applyAlignment="1">
      <alignment horizontal="center" vertical="center"/>
    </xf>
    <xf numFmtId="0" fontId="6" fillId="0" borderId="31" xfId="70" applyFont="1" applyBorder="1" applyAlignment="1">
      <alignment horizontal="center" vertical="center"/>
    </xf>
    <xf numFmtId="0" fontId="6" fillId="0" borderId="34" xfId="70" applyFont="1" applyBorder="1" applyAlignment="1">
      <alignment horizontal="center" vertical="center"/>
    </xf>
    <xf numFmtId="0" fontId="9" fillId="0" borderId="36" xfId="0" applyFont="1" applyBorder="1" applyAlignment="1">
      <alignment horizontal="center" vertical="center"/>
    </xf>
    <xf numFmtId="0" fontId="6" fillId="0" borderId="6" xfId="70" applyFont="1" applyBorder="1" applyAlignment="1">
      <alignment horizontal="center" vertical="center"/>
    </xf>
    <xf numFmtId="0" fontId="15" fillId="0" borderId="0" xfId="69" applyBorder="1"/>
    <xf numFmtId="0" fontId="10" fillId="0" borderId="39" xfId="0" applyFont="1" applyBorder="1"/>
    <xf numFmtId="0" fontId="15" fillId="0" borderId="2" xfId="69" applyBorder="1"/>
    <xf numFmtId="0" fontId="15" fillId="0" borderId="26" xfId="69" applyBorder="1"/>
    <xf numFmtId="0" fontId="15" fillId="0" borderId="3" xfId="69" applyBorder="1"/>
    <xf numFmtId="0" fontId="15" fillId="0" borderId="33" xfId="69" applyBorder="1"/>
    <xf numFmtId="0" fontId="10" fillId="0" borderId="3" xfId="0" applyFont="1" applyBorder="1"/>
    <xf numFmtId="0" fontId="0" fillId="0" borderId="33" xfId="0" applyBorder="1"/>
    <xf numFmtId="0" fontId="3" fillId="0" borderId="3" xfId="0" applyFont="1" applyBorder="1" applyAlignment="1">
      <alignment vertical="top" wrapText="1"/>
    </xf>
    <xf numFmtId="0" fontId="0" fillId="0" borderId="0" xfId="0" applyBorder="1"/>
    <xf numFmtId="0" fontId="20" fillId="0" borderId="3" xfId="69" applyFont="1" applyBorder="1"/>
    <xf numFmtId="0" fontId="6" fillId="0" borderId="15" xfId="70" applyFont="1" applyBorder="1" applyAlignment="1">
      <alignment horizontal="center" vertical="center"/>
    </xf>
    <xf numFmtId="0" fontId="6" fillId="0" borderId="42" xfId="70" applyFont="1" applyBorder="1" applyAlignment="1">
      <alignment horizontal="center" vertical="center"/>
    </xf>
    <xf numFmtId="0" fontId="6" fillId="0" borderId="24" xfId="70" applyFont="1" applyBorder="1" applyAlignment="1">
      <alignment horizontal="center" vertical="center"/>
    </xf>
    <xf numFmtId="0" fontId="6" fillId="0" borderId="38" xfId="70" applyFont="1" applyBorder="1" applyAlignment="1">
      <alignment horizontal="center" vertical="center"/>
    </xf>
    <xf numFmtId="0" fontId="23" fillId="0" borderId="0" xfId="0" applyFont="1"/>
    <xf numFmtId="0" fontId="12" fillId="4"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31" xfId="0" applyFont="1" applyBorder="1" applyAlignment="1">
      <alignment horizontal="left" vertical="center" wrapText="1"/>
    </xf>
    <xf numFmtId="0" fontId="6" fillId="0" borderId="34" xfId="0" applyFont="1" applyBorder="1" applyAlignment="1">
      <alignment horizontal="center" vertical="center" wrapText="1"/>
    </xf>
    <xf numFmtId="0" fontId="6" fillId="0" borderId="34" xfId="0" quotePrefix="1" applyFont="1" applyBorder="1" applyAlignment="1">
      <alignment horizontal="center" vertical="center" wrapText="1"/>
    </xf>
    <xf numFmtId="0" fontId="6" fillId="0" borderId="34" xfId="0" applyFont="1" applyBorder="1" applyAlignment="1">
      <alignment horizontal="center" vertical="center"/>
    </xf>
    <xf numFmtId="0" fontId="6" fillId="0" borderId="34" xfId="0" applyFont="1" applyBorder="1" applyAlignment="1">
      <alignment horizontal="center" vertical="top"/>
    </xf>
    <xf numFmtId="0" fontId="6" fillId="0" borderId="1" xfId="0" applyFont="1" applyBorder="1" applyAlignment="1">
      <alignment horizontal="center" vertical="top"/>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3" xfId="0" applyFont="1" applyBorder="1"/>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17" xfId="0" applyFont="1" applyBorder="1" applyAlignment="1">
      <alignment horizontal="left" vertical="center" wrapText="1"/>
    </xf>
    <xf numFmtId="0" fontId="6" fillId="0" borderId="17" xfId="0" quotePrefix="1" applyFont="1" applyBorder="1" applyAlignment="1">
      <alignment horizontal="center" vertical="center" wrapText="1"/>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32" xfId="0" applyFont="1" applyBorder="1" applyAlignment="1">
      <alignment horizontal="left" vertical="center" wrapText="1"/>
    </xf>
    <xf numFmtId="0" fontId="6" fillId="0" borderId="32" xfId="0" quotePrefix="1" applyFont="1" applyBorder="1" applyAlignment="1">
      <alignment horizontal="center" vertical="center" wrapText="1"/>
    </xf>
    <xf numFmtId="0" fontId="6" fillId="0" borderId="3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Fill="1" applyBorder="1" applyAlignment="1">
      <alignment horizontal="center" vertical="center" wrapText="1"/>
    </xf>
    <xf numFmtId="0" fontId="6" fillId="0" borderId="10" xfId="0" quotePrefix="1" applyFont="1" applyFill="1" applyBorder="1" applyAlignment="1">
      <alignment horizontal="center" vertical="center" wrapText="1"/>
    </xf>
    <xf numFmtId="0" fontId="6" fillId="0" borderId="1" xfId="0" applyFont="1" applyBorder="1" applyAlignment="1">
      <alignment horizontal="center" vertical="center" wrapText="1"/>
    </xf>
    <xf numFmtId="0" fontId="9" fillId="0" borderId="25" xfId="0" applyFont="1" applyBorder="1" applyAlignment="1">
      <alignment horizontal="left" vertical="center" wrapText="1"/>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 xfId="0" quotePrefix="1" applyFont="1" applyBorder="1" applyAlignment="1">
      <alignment horizontal="center" vertical="center" wrapText="1"/>
    </xf>
    <xf numFmtId="0" fontId="6" fillId="0" borderId="1" xfId="0" quotePrefix="1" applyFont="1" applyBorder="1" applyAlignment="1">
      <alignment horizontal="center" vertical="center" wrapText="1"/>
    </xf>
    <xf numFmtId="0" fontId="6" fillId="0" borderId="0" xfId="0" applyFont="1" applyAlignment="1">
      <alignment vertical="center"/>
    </xf>
    <xf numFmtId="0" fontId="6" fillId="0" borderId="8" xfId="0" applyFont="1" applyBorder="1" applyAlignment="1">
      <alignment horizontal="left" vertical="center" wrapText="1"/>
    </xf>
    <xf numFmtId="0" fontId="6" fillId="0" borderId="8" xfId="0" quotePrefix="1" applyFont="1" applyBorder="1" applyAlignment="1">
      <alignment horizontal="center" vertical="center" wrapText="1"/>
    </xf>
    <xf numFmtId="0" fontId="6" fillId="0" borderId="32" xfId="0" applyFont="1" applyBorder="1" applyAlignment="1">
      <alignment vertical="top"/>
    </xf>
    <xf numFmtId="0" fontId="6" fillId="0" borderId="1" xfId="0" applyFont="1" applyFill="1" applyBorder="1" applyAlignment="1">
      <alignment horizontal="center" vertical="center" wrapText="1"/>
    </xf>
    <xf numFmtId="0" fontId="6" fillId="0" borderId="10" xfId="0" applyFont="1" applyBorder="1" applyAlignment="1">
      <alignment horizontal="center" vertical="top"/>
    </xf>
    <xf numFmtId="0" fontId="6" fillId="0" borderId="1" xfId="0" quotePrefix="1" applyFont="1" applyFill="1" applyBorder="1" applyAlignment="1">
      <alignment horizontal="center" vertical="center" wrapText="1"/>
    </xf>
    <xf numFmtId="0" fontId="6" fillId="0" borderId="17" xfId="0" applyFont="1" applyBorder="1" applyAlignment="1">
      <alignment horizontal="center" vertical="center"/>
    </xf>
    <xf numFmtId="0" fontId="6" fillId="0" borderId="50" xfId="0" applyFont="1" applyBorder="1" applyAlignment="1">
      <alignment horizontal="center" vertical="center"/>
    </xf>
    <xf numFmtId="0" fontId="6" fillId="0" borderId="17" xfId="0" applyFont="1" applyBorder="1" applyAlignment="1">
      <alignment horizontal="left" vertical="center" wrapText="1"/>
    </xf>
    <xf numFmtId="0" fontId="6" fillId="0" borderId="17" xfId="0" quotePrefix="1" applyFont="1" applyBorder="1" applyAlignment="1">
      <alignment horizontal="center" vertical="center" wrapText="1"/>
    </xf>
    <xf numFmtId="0" fontId="6" fillId="0" borderId="0" xfId="0" applyFont="1" applyBorder="1" applyAlignment="1">
      <alignment horizontal="left" vertical="top"/>
    </xf>
    <xf numFmtId="0" fontId="14" fillId="0" borderId="0" xfId="0" applyFont="1"/>
    <xf numFmtId="0" fontId="25" fillId="0" borderId="0" xfId="0" applyFont="1" applyAlignment="1">
      <alignment vertical="center"/>
    </xf>
    <xf numFmtId="0" fontId="1" fillId="0" borderId="0" xfId="0" applyFont="1"/>
    <xf numFmtId="0" fontId="14" fillId="0" borderId="0" xfId="0" applyFont="1" applyBorder="1"/>
    <xf numFmtId="0" fontId="0" fillId="0" borderId="0" xfId="0" applyAlignment="1">
      <alignment vertical="top"/>
    </xf>
    <xf numFmtId="0" fontId="9" fillId="0" borderId="0"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10" fillId="0" borderId="0" xfId="0" applyFont="1" applyBorder="1"/>
    <xf numFmtId="0" fontId="0" fillId="0" borderId="44" xfId="0" applyBorder="1"/>
    <xf numFmtId="0" fontId="15" fillId="0" borderId="45" xfId="69" applyBorder="1"/>
    <xf numFmtId="0" fontId="15" fillId="0" borderId="44" xfId="69" applyBorder="1"/>
    <xf numFmtId="0" fontId="26" fillId="0" borderId="0" xfId="0" applyFont="1" applyAlignment="1">
      <alignment vertical="center"/>
    </xf>
    <xf numFmtId="0" fontId="21" fillId="0" borderId="0" xfId="0" applyFont="1" applyAlignment="1">
      <alignment vertical="center"/>
    </xf>
    <xf numFmtId="0" fontId="6" fillId="0" borderId="8" xfId="0" applyFont="1" applyBorder="1" applyAlignment="1">
      <alignment horizontal="left" vertical="center" wrapText="1"/>
    </xf>
    <xf numFmtId="0" fontId="0" fillId="0" borderId="32" xfId="0" applyBorder="1" applyAlignment="1">
      <alignment horizontal="left" vertical="center" wrapText="1"/>
    </xf>
    <xf numFmtId="0" fontId="6" fillId="0" borderId="8" xfId="0" quotePrefix="1" applyFont="1"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horizontal="center" vertical="center" wrapText="1"/>
    </xf>
    <xf numFmtId="0" fontId="6" fillId="0" borderId="17" xfId="0" applyFont="1" applyBorder="1" applyAlignment="1">
      <alignment horizontal="left" vertical="center" wrapText="1"/>
    </xf>
    <xf numFmtId="0" fontId="6" fillId="0" borderId="17" xfId="0" quotePrefix="1" applyFont="1" applyBorder="1" applyAlignment="1">
      <alignment horizontal="center"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5" xfId="0" applyFont="1" applyBorder="1" applyAlignment="1">
      <alignment horizontal="left" vertical="center" wrapText="1"/>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Border="1" applyAlignment="1">
      <alignment horizontal="left"/>
    </xf>
    <xf numFmtId="0" fontId="0" fillId="0" borderId="1" xfId="0" applyBorder="1" applyAlignment="1">
      <alignment horizontal="left" vertical="top" wrapText="1"/>
    </xf>
    <xf numFmtId="0" fontId="6" fillId="0" borderId="17" xfId="0" applyFont="1" applyBorder="1" applyAlignment="1">
      <alignment horizontal="left" vertical="top" wrapText="1"/>
    </xf>
    <xf numFmtId="0" fontId="0" fillId="0" borderId="17" xfId="0" applyBorder="1" applyAlignment="1">
      <alignment horizontal="left" vertical="top" wrapText="1"/>
    </xf>
    <xf numFmtId="0" fontId="7" fillId="0" borderId="51" xfId="0" applyFont="1" applyBorder="1" applyAlignment="1">
      <alignment horizontal="left" wrapText="1"/>
    </xf>
    <xf numFmtId="0" fontId="7" fillId="0" borderId="52" xfId="0" applyFont="1" applyBorder="1" applyAlignment="1">
      <alignment horizontal="left" wrapText="1"/>
    </xf>
    <xf numFmtId="0" fontId="7" fillId="0" borderId="53" xfId="0" applyFont="1" applyBorder="1" applyAlignment="1">
      <alignment horizontal="left" wrapText="1"/>
    </xf>
    <xf numFmtId="0" fontId="24" fillId="0" borderId="54" xfId="0" applyFont="1" applyBorder="1" applyAlignment="1">
      <alignment horizontal="left" vertical="top"/>
    </xf>
    <xf numFmtId="0" fontId="24" fillId="0" borderId="0" xfId="0" applyFont="1" applyBorder="1" applyAlignment="1">
      <alignment horizontal="left" vertical="top"/>
    </xf>
    <xf numFmtId="0" fontId="24" fillId="0" borderId="44" xfId="0" applyFont="1" applyBorder="1" applyAlignment="1">
      <alignment horizontal="left" vertical="top"/>
    </xf>
    <xf numFmtId="0" fontId="24" fillId="0" borderId="54" xfId="0" applyFont="1" applyBorder="1" applyAlignment="1">
      <alignment horizontal="left" vertical="top" wrapText="1"/>
    </xf>
    <xf numFmtId="0" fontId="24" fillId="0" borderId="0" xfId="0" applyFont="1" applyBorder="1" applyAlignment="1">
      <alignment horizontal="left" vertical="top" wrapText="1"/>
    </xf>
    <xf numFmtId="0" fontId="24" fillId="0" borderId="44" xfId="0" applyFont="1" applyBorder="1" applyAlignment="1">
      <alignment horizontal="left" vertical="top" wrapText="1"/>
    </xf>
    <xf numFmtId="0" fontId="24" fillId="0" borderId="50" xfId="0" applyFont="1" applyBorder="1" applyAlignment="1">
      <alignment horizontal="left" vertical="top"/>
    </xf>
    <xf numFmtId="0" fontId="24" fillId="0" borderId="55" xfId="0" applyFont="1" applyBorder="1" applyAlignment="1">
      <alignment horizontal="left" vertical="top"/>
    </xf>
    <xf numFmtId="0" fontId="24" fillId="0" borderId="56" xfId="0" applyFont="1" applyBorder="1" applyAlignment="1">
      <alignment horizontal="left" vertical="top"/>
    </xf>
    <xf numFmtId="0" fontId="7" fillId="0" borderId="0" xfId="0" applyFont="1" applyBorder="1" applyAlignment="1">
      <alignment horizontal="left" vertical="top"/>
    </xf>
    <xf numFmtId="0" fontId="7" fillId="0" borderId="0" xfId="0" applyFont="1" applyBorder="1" applyAlignment="1">
      <alignment horizontal="left"/>
    </xf>
    <xf numFmtId="0" fontId="6" fillId="0" borderId="0" xfId="0" applyFont="1" applyBorder="1" applyAlignment="1">
      <alignment horizontal="left" vertical="top"/>
    </xf>
    <xf numFmtId="0" fontId="6" fillId="0" borderId="0" xfId="0" applyFont="1" applyBorder="1" applyAlignment="1">
      <alignment horizontal="left" vertical="top" wrapText="1"/>
    </xf>
    <xf numFmtId="0" fontId="9"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6" xfId="0" applyFont="1" applyBorder="1" applyAlignment="1">
      <alignment horizontal="center" vertical="center" wrapText="1"/>
    </xf>
    <xf numFmtId="0" fontId="6" fillId="0" borderId="23" xfId="0" applyFont="1" applyBorder="1" applyAlignment="1">
      <alignment horizontal="center" vertical="center"/>
    </xf>
    <xf numFmtId="0" fontId="6" fillId="0" borderId="43" xfId="0" applyFont="1" applyBorder="1" applyAlignment="1">
      <alignment horizontal="center" vertical="center"/>
    </xf>
    <xf numFmtId="0" fontId="6" fillId="0" borderId="24" xfId="0" applyFont="1" applyBorder="1" applyAlignment="1">
      <alignment horizontal="center" vertical="center"/>
    </xf>
    <xf numFmtId="0" fontId="9" fillId="0" borderId="45" xfId="0" applyFont="1" applyBorder="1" applyAlignment="1">
      <alignment horizontal="left" vertical="center" wrapText="1"/>
    </xf>
    <xf numFmtId="0" fontId="9" fillId="0" borderId="44" xfId="0" applyFont="1" applyBorder="1" applyAlignment="1">
      <alignment horizontal="left" vertical="center" wrapText="1"/>
    </xf>
    <xf numFmtId="0" fontId="9" fillId="0" borderId="46" xfId="0" applyFont="1" applyBorder="1" applyAlignment="1">
      <alignment horizontal="left"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0" fillId="0" borderId="24" xfId="0" applyBorder="1" applyAlignment="1">
      <alignment horizontal="center" vertical="center"/>
    </xf>
    <xf numFmtId="0" fontId="19" fillId="0" borderId="0" xfId="0" applyFont="1" applyAlignment="1">
      <alignment horizontal="left" vertical="top" wrapText="1"/>
    </xf>
    <xf numFmtId="0" fontId="9" fillId="0" borderId="23" xfId="0" applyFont="1" applyBorder="1" applyAlignment="1">
      <alignment horizontal="center" vertical="center"/>
    </xf>
    <xf numFmtId="0" fontId="9" fillId="0" borderId="43" xfId="0" applyFont="1" applyBorder="1" applyAlignment="1">
      <alignment horizontal="center" vertical="center"/>
    </xf>
    <xf numFmtId="0" fontId="0" fillId="0" borderId="43" xfId="0" applyBorder="1" applyAlignment="1">
      <alignment horizontal="center" vertical="center"/>
    </xf>
    <xf numFmtId="0" fontId="9" fillId="0" borderId="15" xfId="0" applyFont="1" applyBorder="1" applyAlignment="1">
      <alignment horizontal="center" vertical="center"/>
    </xf>
    <xf numFmtId="0" fontId="9" fillId="0" borderId="42"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0" xfId="0" applyFont="1" applyBorder="1" applyAlignment="1">
      <alignment horizontal="center" vertical="center"/>
    </xf>
    <xf numFmtId="0" fontId="9" fillId="0" borderId="24" xfId="0" applyFont="1" applyBorder="1" applyAlignment="1">
      <alignment horizontal="center" vertical="center"/>
    </xf>
    <xf numFmtId="0" fontId="7" fillId="0" borderId="1" xfId="0" applyFont="1" applyBorder="1" applyAlignment="1">
      <alignment horizontal="left" vertical="top"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5" xfId="0" applyFont="1" applyBorder="1" applyAlignment="1">
      <alignment horizontal="center" vertical="center"/>
    </xf>
    <xf numFmtId="0" fontId="6" fillId="0" borderId="1" xfId="0" applyFont="1" applyBorder="1" applyAlignment="1">
      <alignment horizontal="left" vertical="center"/>
    </xf>
    <xf numFmtId="0" fontId="6" fillId="0" borderId="31" xfId="0" applyFont="1" applyBorder="1" applyAlignment="1">
      <alignment horizontal="left" vertical="center"/>
    </xf>
    <xf numFmtId="0" fontId="19" fillId="0" borderId="3" xfId="69" applyFont="1" applyBorder="1" applyAlignment="1">
      <alignment horizontal="left" vertical="center" wrapText="1"/>
    </xf>
    <xf numFmtId="0" fontId="16" fillId="0" borderId="0" xfId="69" applyFont="1" applyBorder="1" applyAlignment="1">
      <alignment horizontal="left" vertical="center" wrapText="1"/>
    </xf>
    <xf numFmtId="0" fontId="16" fillId="0" borderId="33" xfId="69" applyFont="1" applyBorder="1" applyAlignment="1">
      <alignment horizontal="left" vertical="center" wrapText="1"/>
    </xf>
    <xf numFmtId="0" fontId="22" fillId="0" borderId="40" xfId="69" applyFont="1" applyBorder="1" applyAlignment="1">
      <alignment horizontal="center" vertical="center" wrapText="1"/>
    </xf>
    <xf numFmtId="0" fontId="18" fillId="0" borderId="35" xfId="69" applyFont="1" applyBorder="1" applyAlignment="1">
      <alignment horizontal="center" vertical="center" wrapText="1"/>
    </xf>
    <xf numFmtId="0" fontId="18" fillId="0" borderId="41" xfId="69" applyFont="1" applyBorder="1" applyAlignment="1">
      <alignment horizontal="center" vertical="center" wrapText="1"/>
    </xf>
    <xf numFmtId="0" fontId="6" fillId="0" borderId="9" xfId="0" applyFont="1" applyBorder="1" applyAlignment="1">
      <alignment horizontal="left" vertical="center"/>
    </xf>
    <xf numFmtId="0" fontId="6" fillId="0" borderId="6" xfId="0" applyFont="1" applyBorder="1" applyAlignment="1">
      <alignment horizontal="left" vertical="center"/>
    </xf>
    <xf numFmtId="0" fontId="7" fillId="0" borderId="1" xfId="0" applyFont="1" applyBorder="1" applyAlignment="1">
      <alignment horizontal="left"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3" xfId="0" applyFont="1" applyBorder="1" applyAlignment="1">
      <alignment horizontal="center" vertical="top"/>
    </xf>
    <xf numFmtId="0" fontId="7" fillId="0" borderId="0" xfId="0" applyFont="1" applyBorder="1" applyAlignment="1">
      <alignment horizontal="center" vertical="top"/>
    </xf>
    <xf numFmtId="0" fontId="8" fillId="4" borderId="5"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6" fillId="0" borderId="1" xfId="0" applyFont="1" applyBorder="1" applyAlignment="1">
      <alignment horizontal="left" vertical="top" wrapText="1"/>
    </xf>
    <xf numFmtId="0" fontId="20" fillId="0" borderId="3" xfId="69" applyFont="1" applyBorder="1" applyAlignment="1">
      <alignment horizontal="left" vertical="center" wrapText="1"/>
    </xf>
    <xf numFmtId="0" fontId="17" fillId="0" borderId="35" xfId="69" applyFont="1" applyBorder="1" applyAlignment="1">
      <alignment horizontal="center" vertical="center" wrapText="1"/>
    </xf>
    <xf numFmtId="0" fontId="17" fillId="0" borderId="41" xfId="69" applyFont="1" applyBorder="1" applyAlignment="1">
      <alignment horizontal="center" vertical="center" wrapText="1"/>
    </xf>
    <xf numFmtId="0" fontId="6" fillId="0" borderId="48" xfId="0" applyFont="1" applyBorder="1" applyAlignment="1">
      <alignment horizontal="left" vertical="center"/>
    </xf>
    <xf numFmtId="0" fontId="6" fillId="0" borderId="58" xfId="0" applyFont="1" applyBorder="1" applyAlignment="1">
      <alignment horizontal="left" vertical="center"/>
    </xf>
    <xf numFmtId="0" fontId="6" fillId="0" borderId="49" xfId="0" applyFont="1" applyBorder="1" applyAlignment="1">
      <alignment horizontal="left" vertical="center"/>
    </xf>
    <xf numFmtId="0" fontId="6" fillId="0" borderId="57" xfId="0" applyFont="1" applyBorder="1" applyAlignment="1">
      <alignment horizontal="left" vertical="center"/>
    </xf>
  </cellXfs>
  <cellStyles count="7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 name="Normal 2" xfId="69"/>
    <cellStyle name="Normal 4" xfId="70"/>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9"/>
    </mc:Choice>
    <mc:Fallback>
      <c:style val="9"/>
    </mc:Fallback>
  </mc:AlternateContent>
  <c:chart>
    <c:title>
      <c:tx>
        <c:rich>
          <a:bodyPr/>
          <a:lstStyle/>
          <a:p>
            <a:pPr>
              <a:defRPr/>
            </a:pPr>
            <a:r>
              <a:rPr lang="en-US"/>
              <a:t>Problem Prioritization Heat Map</a:t>
            </a:r>
          </a:p>
        </c:rich>
      </c:tx>
      <c:layout/>
      <c:overlay val="0"/>
    </c:title>
    <c:autoTitleDeleted val="0"/>
    <c:plotArea>
      <c:layout/>
      <c:scatterChart>
        <c:scatterStyle val="lineMarker"/>
        <c:varyColors val="0"/>
        <c:ser>
          <c:idx val="0"/>
          <c:order val="0"/>
          <c:spPr>
            <a:ln w="47625">
              <a:noFill/>
            </a:ln>
          </c:spPr>
          <c:dLbls>
            <c:dLbl>
              <c:idx val="0"/>
              <c:layout/>
              <c:tx>
                <c:strRef>
                  <c:f>'Risk Prioritization SAMPLE'!$D$25</c:f>
                  <c:strCache>
                    <c:ptCount val="1"/>
                    <c:pt idx="0">
                      <c:v>A</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{C721193F-05AF-4317-8B92-283CF3AE4BB8}</c15:txfldGUID>
                      <c15:f>'Risk Prioritization SAMPLE'!$D$25</c15:f>
                      <c15:dlblFieldTableCache>
                        <c:ptCount val="1"/>
                        <c:pt idx="0">
                          <c:v>A</c:v>
                        </c:pt>
                      </c15:dlblFieldTableCache>
                    </c15:dlblFTEntry>
                  </c15:dlblFieldTable>
                  <c15:showDataLabelsRange val="0"/>
                </c:ext>
                <c:ext xmlns:c16="http://schemas.microsoft.com/office/drawing/2014/chart" uri="{C3380CC4-5D6E-409C-BE32-E72D297353CC}">
                  <c16:uniqueId val="{00000000-354C-7940-85F1-604868421802}"/>
                </c:ext>
              </c:extLst>
            </c:dLbl>
            <c:dLbl>
              <c:idx val="1"/>
              <c:layout/>
              <c:tx>
                <c:strRef>
                  <c:f>'Risk Prioritization SAMPLE'!$D$26</c:f>
                  <c:strCache>
                    <c:ptCount val="1"/>
                    <c:pt idx="0">
                      <c:v>B</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{2D62D771-82BB-43F2-95DC-C4C09E6B8FE9}</c15:txfldGUID>
                      <c15:f>'Risk Prioritization SAMPLE'!$D$26</c15:f>
                      <c15:dlblFieldTableCache>
                        <c:ptCount val="1"/>
                        <c:pt idx="0">
                          <c:v>B</c:v>
                        </c:pt>
                      </c15:dlblFieldTableCache>
                    </c15:dlblFTEntry>
                  </c15:dlblFieldTable>
                  <c15:showDataLabelsRange val="0"/>
                </c:ext>
                <c:ext xmlns:c16="http://schemas.microsoft.com/office/drawing/2014/chart" uri="{C3380CC4-5D6E-409C-BE32-E72D297353CC}">
                  <c16:uniqueId val="{00000001-354C-7940-85F1-604868421802}"/>
                </c:ext>
              </c:extLst>
            </c:dLbl>
            <c:dLbl>
              <c:idx val="2"/>
              <c:layout/>
              <c:tx>
                <c:strRef>
                  <c:f>'Risk Prioritization SAMPLE'!$D$42</c:f>
                  <c:strCache>
                    <c:ptCount val="1"/>
                    <c:pt idx="0">
                      <c:v>R</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{02B9088F-7975-4B67-98BA-EACE00EA4009}</c15:txfldGUID>
                      <c15:f>'Risk Prioritization SAMPLE'!$D$42</c15:f>
                      <c15:dlblFieldTableCache>
                        <c:ptCount val="1"/>
                        <c:pt idx="0">
                          <c:v>R</c:v>
                        </c:pt>
                      </c15:dlblFieldTableCache>
                    </c15:dlblFTEntry>
                  </c15:dlblFieldTable>
                  <c15:showDataLabelsRange val="0"/>
                </c:ext>
                <c:ext xmlns:c16="http://schemas.microsoft.com/office/drawing/2014/chart" uri="{C3380CC4-5D6E-409C-BE32-E72D297353CC}">
                  <c16:uniqueId val="{00000002-354C-7940-85F1-604868421802}"/>
                </c:ext>
              </c:extLst>
            </c:dLbl>
            <c:dLbl>
              <c:idx val="3"/>
              <c:layout/>
              <c:tx>
                <c:strRef>
                  <c:f>'Risk Prioritization SAMPLE'!$D$28</c:f>
                  <c:strCache>
                    <c:ptCount val="1"/>
                    <c:pt idx="0">
                      <c:v>D</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{60903D13-22FA-4579-8C12-2DEA0B683D28}</c15:txfldGUID>
                      <c15:f>'Risk Prioritization SAMPLE'!$D$28</c15:f>
                      <c15:dlblFieldTableCache>
                        <c:ptCount val="1"/>
                        <c:pt idx="0">
                          <c:v>D</c:v>
                        </c:pt>
                      </c15:dlblFieldTableCache>
                    </c15:dlblFTEntry>
                  </c15:dlblFieldTable>
                  <c15:showDataLabelsRange val="0"/>
                </c:ext>
                <c:ext xmlns:c16="http://schemas.microsoft.com/office/drawing/2014/chart" uri="{C3380CC4-5D6E-409C-BE32-E72D297353CC}">
                  <c16:uniqueId val="{00000003-354C-7940-85F1-604868421802}"/>
                </c:ext>
              </c:extLst>
            </c:dLbl>
            <c:dLbl>
              <c:idx val="4"/>
              <c:layout/>
              <c:tx>
                <c:strRef>
                  <c:f>'Risk Prioritization SAMPLE'!$D$29</c:f>
                  <c:strCache>
                    <c:ptCount val="1"/>
                    <c:pt idx="0">
                      <c:v>E</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{C88560F1-DA7C-40EF-8072-40E4A4ECA070}</c15:txfldGUID>
                      <c15:f>'Risk Prioritization SAMPLE'!$D$29</c15:f>
                      <c15:dlblFieldTableCache>
                        <c:ptCount val="1"/>
                        <c:pt idx="0">
                          <c:v>E</c:v>
                        </c:pt>
                      </c15:dlblFieldTableCache>
                    </c15:dlblFTEntry>
                  </c15:dlblFieldTable>
                  <c15:showDataLabelsRange val="0"/>
                </c:ext>
                <c:ext xmlns:c16="http://schemas.microsoft.com/office/drawing/2014/chart" uri="{C3380CC4-5D6E-409C-BE32-E72D297353CC}">
                  <c16:uniqueId val="{00000004-354C-7940-85F1-604868421802}"/>
                </c:ext>
              </c:extLst>
            </c:dLbl>
            <c:dLbl>
              <c:idx val="5"/>
              <c:layout/>
              <c:tx>
                <c:strRef>
                  <c:f>'Risk Prioritization SAMPLE'!$D$30</c:f>
                  <c:strCache>
                    <c:ptCount val="1"/>
                    <c:pt idx="0">
                      <c:v>F</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{56323BB5-CECB-4FAF-AF5D-0A60CBBFBA3C}</c15:txfldGUID>
                      <c15:f>'Risk Prioritization SAMPLE'!$D$30</c15:f>
                      <c15:dlblFieldTableCache>
                        <c:ptCount val="1"/>
                        <c:pt idx="0">
                          <c:v>F</c:v>
                        </c:pt>
                      </c15:dlblFieldTableCache>
                    </c15:dlblFTEntry>
                  </c15:dlblFieldTable>
                  <c15:showDataLabelsRange val="0"/>
                </c:ext>
                <c:ext xmlns:c16="http://schemas.microsoft.com/office/drawing/2014/chart" uri="{C3380CC4-5D6E-409C-BE32-E72D297353CC}">
                  <c16:uniqueId val="{00000005-354C-7940-85F1-604868421802}"/>
                </c:ext>
              </c:extLst>
            </c:dLbl>
            <c:dLbl>
              <c:idx val="6"/>
              <c:layout/>
              <c:tx>
                <c:strRef>
                  <c:f>'Risk Prioritization SAMPLE'!$D$31</c:f>
                  <c:strCache>
                    <c:ptCount val="1"/>
                    <c:pt idx="0">
                      <c:v>G</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{2D50CCBD-1B34-4559-A835-9B7B1C783104}</c15:txfldGUID>
                      <c15:f>'Risk Prioritization SAMPLE'!$D$31</c15:f>
                      <c15:dlblFieldTableCache>
                        <c:ptCount val="1"/>
                        <c:pt idx="0">
                          <c:v>G</c:v>
                        </c:pt>
                      </c15:dlblFieldTableCache>
                    </c15:dlblFTEntry>
                  </c15:dlblFieldTable>
                  <c15:showDataLabelsRange val="0"/>
                </c:ext>
                <c:ext xmlns:c16="http://schemas.microsoft.com/office/drawing/2014/chart" uri="{C3380CC4-5D6E-409C-BE32-E72D297353CC}">
                  <c16:uniqueId val="{00000006-354C-7940-85F1-604868421802}"/>
                </c:ext>
              </c:extLst>
            </c:dLbl>
            <c:dLbl>
              <c:idx val="7"/>
              <c:layout/>
              <c:tx>
                <c:strRef>
                  <c:f>'Risk Prioritization SAMPLE'!$D$32</c:f>
                  <c:strCache>
                    <c:ptCount val="1"/>
                    <c:pt idx="0">
                      <c:v>H</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{E4FB47E4-ED02-4AD7-9D2B-37607027DE96}</c15:txfldGUID>
                      <c15:f>'Risk Prioritization SAMPLE'!$D$32</c15:f>
                      <c15:dlblFieldTableCache>
                        <c:ptCount val="1"/>
                        <c:pt idx="0">
                          <c:v>H</c:v>
                        </c:pt>
                      </c15:dlblFieldTableCache>
                    </c15:dlblFTEntry>
                  </c15:dlblFieldTable>
                  <c15:showDataLabelsRange val="0"/>
                </c:ext>
                <c:ext xmlns:c16="http://schemas.microsoft.com/office/drawing/2014/chart" uri="{C3380CC4-5D6E-409C-BE32-E72D297353CC}">
                  <c16:uniqueId val="{00000007-354C-7940-85F1-604868421802}"/>
                </c:ext>
              </c:extLst>
            </c:dLbl>
            <c:dLbl>
              <c:idx val="8"/>
              <c:layout/>
              <c:tx>
                <c:strRef>
                  <c:f>'Risk Prioritization SAMPLE'!$D$33</c:f>
                  <c:strCache>
                    <c:ptCount val="1"/>
                    <c:pt idx="0">
                      <c:v>I</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{BB9DD105-CF28-4B4A-A1A0-0E8B5B579BB6}</c15:txfldGUID>
                      <c15:f>'Risk Prioritization SAMPLE'!$D$33</c15:f>
                      <c15:dlblFieldTableCache>
                        <c:ptCount val="1"/>
                        <c:pt idx="0">
                          <c:v>I</c:v>
                        </c:pt>
                      </c15:dlblFieldTableCache>
                    </c15:dlblFTEntry>
                  </c15:dlblFieldTable>
                  <c15:showDataLabelsRange val="0"/>
                </c:ext>
                <c:ext xmlns:c16="http://schemas.microsoft.com/office/drawing/2014/chart" uri="{C3380CC4-5D6E-409C-BE32-E72D297353CC}">
                  <c16:uniqueId val="{00000008-354C-7940-85F1-604868421802}"/>
                </c:ext>
              </c:extLst>
            </c:dLbl>
            <c:dLbl>
              <c:idx val="9"/>
              <c:layout/>
              <c:tx>
                <c:strRef>
                  <c:f>'Risk Prioritization SAMPLE'!$D$34</c:f>
                  <c:strCache>
                    <c:ptCount val="1"/>
                    <c:pt idx="0">
                      <c:v>J</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{C01E1AE2-3EA8-464C-A5B8-7752818FFEB8}</c15:txfldGUID>
                      <c15:f>'Risk Prioritization SAMPLE'!$D$34</c15:f>
                      <c15:dlblFieldTableCache>
                        <c:ptCount val="1"/>
                        <c:pt idx="0">
                          <c:v>J</c:v>
                        </c:pt>
                      </c15:dlblFieldTableCache>
                    </c15:dlblFTEntry>
                  </c15:dlblFieldTable>
                  <c15:showDataLabelsRange val="0"/>
                </c:ext>
                <c:ext xmlns:c16="http://schemas.microsoft.com/office/drawing/2014/chart" uri="{C3380CC4-5D6E-409C-BE32-E72D297353CC}">
                  <c16:uniqueId val="{00000009-354C-7940-85F1-604868421802}"/>
                </c:ext>
              </c:extLst>
            </c:dLbl>
            <c:dLbl>
              <c:idx val="10"/>
              <c:layout/>
              <c:tx>
                <c:strRef>
                  <c:f>'Risk Prioritization SAMPLE'!$D$35</c:f>
                  <c:strCache>
                    <c:ptCount val="1"/>
                    <c:pt idx="0">
                      <c:v>K</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{D0BC3F03-2C3B-4C58-8C71-D5F546067BCF}</c15:txfldGUID>
                      <c15:f>'Risk Prioritization SAMPLE'!$D$35</c15:f>
                      <c15:dlblFieldTableCache>
                        <c:ptCount val="1"/>
                        <c:pt idx="0">
                          <c:v>K</c:v>
                        </c:pt>
                      </c15:dlblFieldTableCache>
                    </c15:dlblFTEntry>
                  </c15:dlblFieldTable>
                  <c15:showDataLabelsRange val="0"/>
                </c:ext>
                <c:ext xmlns:c16="http://schemas.microsoft.com/office/drawing/2014/chart" uri="{C3380CC4-5D6E-409C-BE32-E72D297353CC}">
                  <c16:uniqueId val="{0000000A-354C-7940-85F1-604868421802}"/>
                </c:ext>
              </c:extLst>
            </c:dLbl>
            <c:dLbl>
              <c:idx val="11"/>
              <c:layout/>
              <c:tx>
                <c:strRef>
                  <c:f>'Risk Prioritization SAMPLE'!$D$36</c:f>
                  <c:strCache>
                    <c:ptCount val="1"/>
                    <c:pt idx="0">
                      <c:v>L</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{0CFFDAEF-61D2-4AE9-900D-2D708755D5B4}</c15:txfldGUID>
                      <c15:f>'Risk Prioritization SAMPLE'!$D$36</c15:f>
                      <c15:dlblFieldTableCache>
                        <c:ptCount val="1"/>
                        <c:pt idx="0">
                          <c:v>L</c:v>
                        </c:pt>
                      </c15:dlblFieldTableCache>
                    </c15:dlblFTEntry>
                  </c15:dlblFieldTable>
                  <c15:showDataLabelsRange val="0"/>
                </c:ext>
                <c:ext xmlns:c16="http://schemas.microsoft.com/office/drawing/2014/chart" uri="{C3380CC4-5D6E-409C-BE32-E72D297353CC}">
                  <c16:uniqueId val="{0000000B-354C-7940-85F1-604868421802}"/>
                </c:ext>
              </c:extLst>
            </c:dLbl>
            <c:dLbl>
              <c:idx val="12"/>
              <c:layout/>
              <c:tx>
                <c:strRef>
                  <c:f>'Risk Prioritization SAMPLE'!$D$37</c:f>
                  <c:strCache>
                    <c:ptCount val="1"/>
                    <c:pt idx="0">
                      <c:v>M</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{3D54D322-5EBF-4A90-9306-F72A33A98204}</c15:txfldGUID>
                      <c15:f>'Risk Prioritization SAMPLE'!$D$37</c15:f>
                      <c15:dlblFieldTableCache>
                        <c:ptCount val="1"/>
                        <c:pt idx="0">
                          <c:v>M</c:v>
                        </c:pt>
                      </c15:dlblFieldTableCache>
                    </c15:dlblFTEntry>
                  </c15:dlblFieldTable>
                  <c15:showDataLabelsRange val="0"/>
                </c:ext>
                <c:ext xmlns:c16="http://schemas.microsoft.com/office/drawing/2014/chart" uri="{C3380CC4-5D6E-409C-BE32-E72D297353CC}">
                  <c16:uniqueId val="{0000000C-354C-7940-85F1-604868421802}"/>
                </c:ext>
              </c:extLst>
            </c:dLbl>
            <c:dLbl>
              <c:idx val="13"/>
              <c:layout/>
              <c:tx>
                <c:strRef>
                  <c:f>'Risk Prioritization SAMPLE'!$D$38</c:f>
                  <c:strCache>
                    <c:ptCount val="1"/>
                    <c:pt idx="0">
                      <c:v>N</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{766FB7CE-FBF0-4829-B255-18AD0549A015}</c15:txfldGUID>
                      <c15:f>'Risk Prioritization SAMPLE'!$D$38</c15:f>
                      <c15:dlblFieldTableCache>
                        <c:ptCount val="1"/>
                        <c:pt idx="0">
                          <c:v>N</c:v>
                        </c:pt>
                      </c15:dlblFieldTableCache>
                    </c15:dlblFTEntry>
                  </c15:dlblFieldTable>
                  <c15:showDataLabelsRange val="0"/>
                </c:ext>
                <c:ext xmlns:c16="http://schemas.microsoft.com/office/drawing/2014/chart" uri="{C3380CC4-5D6E-409C-BE32-E72D297353CC}">
                  <c16:uniqueId val="{0000000D-354C-7940-85F1-604868421802}"/>
                </c:ext>
              </c:extLst>
            </c:dLbl>
            <c:dLbl>
              <c:idx val="14"/>
              <c:layout/>
              <c:tx>
                <c:strRef>
                  <c:f>'Risk Prioritization SAMPLE'!$D$39</c:f>
                  <c:strCache>
                    <c:ptCount val="1"/>
                    <c:pt idx="0">
                      <c:v>O</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{329DA942-E473-4A18-B616-492FD9E0BA56}</c15:txfldGUID>
                      <c15:f>'Risk Prioritization SAMPLE'!$D$39</c15:f>
                      <c15:dlblFieldTableCache>
                        <c:ptCount val="1"/>
                        <c:pt idx="0">
                          <c:v>O</c:v>
                        </c:pt>
                      </c15:dlblFieldTableCache>
                    </c15:dlblFTEntry>
                  </c15:dlblFieldTable>
                  <c15:showDataLabelsRange val="0"/>
                </c:ext>
                <c:ext xmlns:c16="http://schemas.microsoft.com/office/drawing/2014/chart" uri="{C3380CC4-5D6E-409C-BE32-E72D297353CC}">
                  <c16:uniqueId val="{0000000E-354C-7940-85F1-604868421802}"/>
                </c:ext>
              </c:extLst>
            </c:dLbl>
            <c:dLbl>
              <c:idx val="15"/>
              <c:layout/>
              <c:tx>
                <c:strRef>
                  <c:f>'Risk Prioritization SAMPLE'!$D$40</c:f>
                  <c:strCache>
                    <c:ptCount val="1"/>
                    <c:pt idx="0">
                      <c:v>P</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{2C9FD40E-E8D2-4C8D-86DF-1D44CB01E917}</c15:txfldGUID>
                      <c15:f>'Risk Prioritization SAMPLE'!$D$40</c15:f>
                      <c15:dlblFieldTableCache>
                        <c:ptCount val="1"/>
                        <c:pt idx="0">
                          <c:v>P</c:v>
                        </c:pt>
                      </c15:dlblFieldTableCache>
                    </c15:dlblFTEntry>
                  </c15:dlblFieldTable>
                  <c15:showDataLabelsRange val="0"/>
                </c:ext>
                <c:ext xmlns:c16="http://schemas.microsoft.com/office/drawing/2014/chart" uri="{C3380CC4-5D6E-409C-BE32-E72D297353CC}">
                  <c16:uniqueId val="{0000000F-354C-7940-85F1-604868421802}"/>
                </c:ext>
              </c:extLst>
            </c:dLbl>
            <c:dLbl>
              <c:idx val="16"/>
              <c:layout/>
              <c:tx>
                <c:strRef>
                  <c:f>'Risk Prioritization SAMPLE'!$D$41</c:f>
                  <c:strCache>
                    <c:ptCount val="1"/>
                    <c:pt idx="0">
                      <c:v>Q</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{ED6EB3DB-220D-4C19-B889-FECE201C287E}</c15:txfldGUID>
                      <c15:f>'Risk Prioritization SAMPLE'!$D$41</c15:f>
                      <c15:dlblFieldTableCache>
                        <c:ptCount val="1"/>
                        <c:pt idx="0">
                          <c:v>Q</c:v>
                        </c:pt>
                      </c15:dlblFieldTableCache>
                    </c15:dlblFTEntry>
                  </c15:dlblFieldTable>
                  <c15:showDataLabelsRange val="0"/>
                </c:ext>
                <c:ext xmlns:c16="http://schemas.microsoft.com/office/drawing/2014/chart" uri="{C3380CC4-5D6E-409C-BE32-E72D297353CC}">
                  <c16:uniqueId val="{00000010-354C-7940-85F1-604868421802}"/>
                </c:ext>
              </c:extLst>
            </c:dLbl>
            <c:dLbl>
              <c:idx val="17"/>
              <c:layout>
                <c:manualLayout>
                  <c:x val="-1.2587663910959401E-3"/>
                  <c:y val="-1.3627269035673399E-2"/>
                </c:manualLayout>
              </c:layout>
              <c:tx>
                <c:strRef>
                  <c:f>'Risk Prioritization SAMPLE'!$D$27</c:f>
                  <c:strCache>
                    <c:ptCount val="1"/>
                    <c:pt idx="0">
                      <c:v>C</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{50F09987-A916-4FF0-B094-AD47112EC678}</c15:txfldGUID>
                      <c15:f>'Risk Prioritization SAMPLE'!$D$27</c15:f>
                      <c15:dlblFieldTableCache>
                        <c:ptCount val="1"/>
                        <c:pt idx="0">
                          <c:v>C</c:v>
                        </c:pt>
                      </c15:dlblFieldTableCache>
                    </c15:dlblFTEntry>
                  </c15:dlblFieldTable>
                  <c15:showDataLabelsRange val="0"/>
                </c:ext>
                <c:ext xmlns:c16="http://schemas.microsoft.com/office/drawing/2014/chart" uri="{C3380CC4-5D6E-409C-BE32-E72D297353CC}">
                  <c16:uniqueId val="{00000011-354C-7940-85F1-604868421802}"/>
                </c:ext>
              </c:extLst>
            </c:dLbl>
            <c:dLbl>
              <c:idx val="18"/>
              <c:layout/>
              <c:tx>
                <c:strRef>
                  <c:f>'Risk Prioritization SAMPLE'!$D$43</c:f>
                  <c:strCache>
                    <c:ptCount val="1"/>
                    <c:pt idx="0">
                      <c:v>S</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{F7181B6A-F782-4B23-9B89-DADBB70D605D}</c15:txfldGUID>
                      <c15:f>'Risk Prioritization SAMPLE'!$D$43</c15:f>
                      <c15:dlblFieldTableCache>
                        <c:ptCount val="1"/>
                        <c:pt idx="0">
                          <c:v>S</c:v>
                        </c:pt>
                      </c15:dlblFieldTableCache>
                    </c15:dlblFTEntry>
                  </c15:dlblFieldTable>
                  <c15:showDataLabelsRange val="0"/>
                </c:ext>
                <c:ext xmlns:c16="http://schemas.microsoft.com/office/drawing/2014/chart" uri="{C3380CC4-5D6E-409C-BE32-E72D297353CC}">
                  <c16:uniqueId val="{00000012-354C-7940-85F1-604868421802}"/>
                </c:ext>
              </c:extLst>
            </c:dLbl>
            <c:dLbl>
              <c:idx val="19"/>
              <c:layout/>
              <c:tx>
                <c:strRef>
                  <c:f>'Risk Prioritization SAMPLE'!$D$44</c:f>
                  <c:strCache>
                    <c:ptCount val="1"/>
                    <c:pt idx="0">
                      <c:v>T</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{E6DDDB4B-9B8A-4162-B6C7-8BBA4D8214F0}</c15:txfldGUID>
                      <c15:f>'Risk Prioritization SAMPLE'!$D$44</c15:f>
                      <c15:dlblFieldTableCache>
                        <c:ptCount val="1"/>
                        <c:pt idx="0">
                          <c:v>T</c:v>
                        </c:pt>
                      </c15:dlblFieldTableCache>
                    </c15:dlblFTEntry>
                  </c15:dlblFieldTable>
                  <c15:showDataLabelsRange val="0"/>
                </c:ext>
                <c:ext xmlns:c16="http://schemas.microsoft.com/office/drawing/2014/chart" uri="{C3380CC4-5D6E-409C-BE32-E72D297353CC}">
                  <c16:uniqueId val="{00000013-354C-7940-85F1-604868421802}"/>
                </c:ext>
              </c:extLst>
            </c:dLbl>
            <c:dLbl>
              <c:idx val="20"/>
              <c:layout/>
              <c:tx>
                <c:strRef>
                  <c:f>'Risk Prioritization SAMPLE'!$D$45</c:f>
                  <c:strCache>
                    <c:ptCount val="1"/>
                    <c:pt idx="0">
                      <c:v>U</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{8B706A24-11E1-4BCB-A783-46EAEF32AC5A}</c15:txfldGUID>
                      <c15:f>'Risk Prioritization SAMPLE'!$D$45</c15:f>
                      <c15:dlblFieldTableCache>
                        <c:ptCount val="1"/>
                        <c:pt idx="0">
                          <c:v>U</c:v>
                        </c:pt>
                      </c15:dlblFieldTableCache>
                    </c15:dlblFTEntry>
                  </c15:dlblFieldTable>
                  <c15:showDataLabelsRange val="0"/>
                </c:ext>
                <c:ext xmlns:c16="http://schemas.microsoft.com/office/drawing/2014/chart" uri="{C3380CC4-5D6E-409C-BE32-E72D297353CC}">
                  <c16:uniqueId val="{00000014-354C-7940-85F1-604868421802}"/>
                </c:ext>
              </c:extLst>
            </c:dLbl>
            <c:dLbl>
              <c:idx val="21"/>
              <c:layout/>
              <c:tx>
                <c:strRef>
                  <c:f>'Risk Prioritization SAMPLE'!$D$46</c:f>
                  <c:strCache>
                    <c:ptCount val="1"/>
                    <c:pt idx="0">
                      <c:v>V</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{383A2E82-5D3F-4093-B9DE-26975CE46C3A}</c15:txfldGUID>
                      <c15:f>'Risk Prioritization SAMPLE'!$D$46</c15:f>
                      <c15:dlblFieldTableCache>
                        <c:ptCount val="1"/>
                        <c:pt idx="0">
                          <c:v>V</c:v>
                        </c:pt>
                      </c15:dlblFieldTableCache>
                    </c15:dlblFTEntry>
                  </c15:dlblFieldTable>
                  <c15:showDataLabelsRange val="0"/>
                </c:ext>
                <c:ext xmlns:c16="http://schemas.microsoft.com/office/drawing/2014/chart" uri="{C3380CC4-5D6E-409C-BE32-E72D297353CC}">
                  <c16:uniqueId val="{00000015-354C-7940-85F1-604868421802}"/>
                </c:ext>
              </c:extLst>
            </c:dLbl>
            <c:dLbl>
              <c:idx val="22"/>
              <c:layout/>
              <c:tx>
                <c:strRef>
                  <c:f>'Risk Prioritization SAMPLE'!$D$47</c:f>
                  <c:strCache>
                    <c:ptCount val="1"/>
                    <c:pt idx="0">
                      <c:v>W</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{12A42164-B3BA-4063-BACF-139C832DD76E}</c15:txfldGUID>
                      <c15:f>'Risk Prioritization SAMPLE'!$D$47</c15:f>
                      <c15:dlblFieldTableCache>
                        <c:ptCount val="1"/>
                        <c:pt idx="0">
                          <c:v>W</c:v>
                        </c:pt>
                      </c15:dlblFieldTableCache>
                    </c15:dlblFTEntry>
                  </c15:dlblFieldTable>
                  <c15:showDataLabelsRange val="0"/>
                </c:ext>
                <c:ext xmlns:c16="http://schemas.microsoft.com/office/drawing/2014/chart" uri="{C3380CC4-5D6E-409C-BE32-E72D297353CC}">
                  <c16:uniqueId val="{00000016-354C-7940-85F1-604868421802}"/>
                </c:ext>
              </c:extLst>
            </c:dLbl>
            <c:dLbl>
              <c:idx val="23"/>
              <c:layout/>
              <c:tx>
                <c:strRef>
                  <c:f>'Risk Prioritization SAMPLE'!$D$48</c:f>
                  <c:strCache>
                    <c:ptCount val="1"/>
                    <c:pt idx="0">
                      <c:v>X</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{09CFA1D9-F7C9-454B-864B-8BBC36E53178}</c15:txfldGUID>
                      <c15:f>'Risk Prioritization SAMPLE'!$D$48</c15:f>
                      <c15:dlblFieldTableCache>
                        <c:ptCount val="1"/>
                        <c:pt idx="0">
                          <c:v>X</c:v>
                        </c:pt>
                      </c15:dlblFieldTableCache>
                    </c15:dlblFTEntry>
                  </c15:dlblFieldTable>
                  <c15:showDataLabelsRange val="0"/>
                </c:ext>
                <c:ext xmlns:c16="http://schemas.microsoft.com/office/drawing/2014/chart" uri="{C3380CC4-5D6E-409C-BE32-E72D297353CC}">
                  <c16:uniqueId val="{00000017-354C-7940-85F1-604868421802}"/>
                </c:ext>
              </c:extLst>
            </c:dLbl>
            <c:dLbl>
              <c:idx val="24"/>
              <c:layout/>
              <c:tx>
                <c:strRef>
                  <c:f>'Risk Prioritization SAMPLE'!$D$49</c:f>
                  <c:strCache>
                    <c:ptCount val="1"/>
                    <c:pt idx="0">
                      <c:v>Y</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{035DD2AC-8272-4379-891B-3C6B632C071B}</c15:txfldGUID>
                      <c15:f>'Risk Prioritization SAMPLE'!$D$49</c15:f>
                      <c15:dlblFieldTableCache>
                        <c:ptCount val="1"/>
                        <c:pt idx="0">
                          <c:v>Y</c:v>
                        </c:pt>
                      </c15:dlblFieldTableCache>
                    </c15:dlblFTEntry>
                  </c15:dlblFieldTable>
                  <c15:showDataLabelsRange val="0"/>
                </c:ext>
                <c:ext xmlns:c16="http://schemas.microsoft.com/office/drawing/2014/chart" uri="{C3380CC4-5D6E-409C-BE32-E72D297353CC}">
                  <c16:uniqueId val="{00000018-354C-7940-85F1-604868421802}"/>
                </c:ext>
              </c:extLst>
            </c:dLbl>
            <c:dLbl>
              <c:idx val="25"/>
              <c:layout>
                <c:manualLayout>
                  <c:x val="-1.2587663910959401E-3"/>
                  <c:y val="2.72544188476458E-2"/>
                </c:manualLayout>
              </c:layout>
              <c:tx>
                <c:strRef>
                  <c:f>'Risk Prioritization SAMPLE'!$D$54</c:f>
                  <c:strCache>
                    <c:ptCount val="1"/>
                    <c:pt idx="0">
                      <c:v>DD</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{57967CDB-6438-4901-BA1E-1A9330BE5E3B}</c15:txfldGUID>
                      <c15:f>'Risk Prioritization SAMPLE'!$D$54</c15:f>
                      <c15:dlblFieldTableCache>
                        <c:ptCount val="1"/>
                        <c:pt idx="0">
                          <c:v>DD</c:v>
                        </c:pt>
                      </c15:dlblFieldTableCache>
                    </c15:dlblFTEntry>
                  </c15:dlblFieldTable>
                  <c15:showDataLabelsRange val="0"/>
                </c:ext>
                <c:ext xmlns:c16="http://schemas.microsoft.com/office/drawing/2014/chart" uri="{C3380CC4-5D6E-409C-BE32-E72D297353CC}">
                  <c16:uniqueId val="{00000019-354C-7940-85F1-604868421802}"/>
                </c:ext>
              </c:extLst>
            </c:dLbl>
            <c:dLbl>
              <c:idx val="26"/>
              <c:layout/>
              <c:tx>
                <c:strRef>
                  <c:f>'Risk Prioritization SAMPLE'!$D$51</c:f>
                  <c:strCache>
                    <c:ptCount val="1"/>
                    <c:pt idx="0">
                      <c:v>AA</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{011C9AB8-CE63-429A-83BA-54E4BB2930F4}</c15:txfldGUID>
                      <c15:f>'Risk Prioritization SAMPLE'!$D$51</c15:f>
                      <c15:dlblFieldTableCache>
                        <c:ptCount val="1"/>
                        <c:pt idx="0">
                          <c:v>AA</c:v>
                        </c:pt>
                      </c15:dlblFieldTableCache>
                    </c15:dlblFTEntry>
                  </c15:dlblFieldTable>
                  <c15:showDataLabelsRange val="0"/>
                </c:ext>
                <c:ext xmlns:c16="http://schemas.microsoft.com/office/drawing/2014/chart" uri="{C3380CC4-5D6E-409C-BE32-E72D297353CC}">
                  <c16:uniqueId val="{0000001A-354C-7940-85F1-604868421802}"/>
                </c:ext>
              </c:extLst>
            </c:dLbl>
            <c:dLbl>
              <c:idx val="27"/>
              <c:layout/>
              <c:tx>
                <c:strRef>
                  <c:f>'Risk Prioritization SAMPLE'!$D$52</c:f>
                  <c:strCache>
                    <c:ptCount val="1"/>
                    <c:pt idx="0">
                      <c:v>BB</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{05403A29-070D-4D67-8261-60CA00A6497C}</c15:txfldGUID>
                      <c15:f>'Risk Prioritization SAMPLE'!$D$52</c15:f>
                      <c15:dlblFieldTableCache>
                        <c:ptCount val="1"/>
                        <c:pt idx="0">
                          <c:v>BB</c:v>
                        </c:pt>
                      </c15:dlblFieldTableCache>
                    </c15:dlblFTEntry>
                  </c15:dlblFieldTable>
                  <c15:showDataLabelsRange val="0"/>
                </c:ext>
                <c:ext xmlns:c16="http://schemas.microsoft.com/office/drawing/2014/chart" uri="{C3380CC4-5D6E-409C-BE32-E72D297353CC}">
                  <c16:uniqueId val="{0000001B-354C-7940-85F1-604868421802}"/>
                </c:ext>
              </c:extLst>
            </c:dLbl>
            <c:dLbl>
              <c:idx val="28"/>
              <c:layout/>
              <c:tx>
                <c:strRef>
                  <c:f>'Risk Prioritization SAMPLE'!$D$53</c:f>
                  <c:strCache>
                    <c:ptCount val="1"/>
                    <c:pt idx="0">
                      <c:v>CC</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{DC228833-BE5A-4F99-BC19-2B9697A06303}</c15:txfldGUID>
                      <c15:f>'Risk Prioritization SAMPLE'!$D$53</c15:f>
                      <c15:dlblFieldTableCache>
                        <c:ptCount val="1"/>
                        <c:pt idx="0">
                          <c:v>CC</c:v>
                        </c:pt>
                      </c15:dlblFieldTableCache>
                    </c15:dlblFTEntry>
                  </c15:dlblFieldTable>
                  <c15:showDataLabelsRange val="0"/>
                </c:ext>
                <c:ext xmlns:c16="http://schemas.microsoft.com/office/drawing/2014/chart" uri="{C3380CC4-5D6E-409C-BE32-E72D297353CC}">
                  <c16:uniqueId val="{0000001C-354C-7940-85F1-604868421802}"/>
                </c:ext>
              </c:extLst>
            </c:dLbl>
            <c:dLbl>
              <c:idx val="29"/>
              <c:layout/>
              <c:tx>
                <c:strRef>
                  <c:f>'Risk Prioritization SAMPLE'!$D$50</c:f>
                  <c:strCache>
                    <c:ptCount val="1"/>
                    <c:pt idx="0">
                      <c:v>Z</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{2400DFD4-6B66-46E6-9672-F1A8C417D8A8}</c15:txfldGUID>
                      <c15:f>'Risk Prioritization SAMPLE'!$D$50</c15:f>
                      <c15:dlblFieldTableCache>
                        <c:ptCount val="1"/>
                        <c:pt idx="0">
                          <c:v>Z</c:v>
                        </c:pt>
                      </c15:dlblFieldTableCache>
                    </c15:dlblFTEntry>
                  </c15:dlblFieldTable>
                  <c15:showDataLabelsRange val="0"/>
                </c:ext>
                <c:ext xmlns:c16="http://schemas.microsoft.com/office/drawing/2014/chart" uri="{C3380CC4-5D6E-409C-BE32-E72D297353CC}">
                  <c16:uniqueId val="{0000001D-354C-7940-85F1-604868421802}"/>
                </c:ext>
              </c:extLst>
            </c:dLbl>
            <c:dLbl>
              <c:idx val="30"/>
              <c:layout/>
              <c:tx>
                <c:strRef>
                  <c:f>'Risk Prioritization SAMPLE'!$D$55</c:f>
                  <c:strCache>
                    <c:ptCount val="1"/>
                    <c:pt idx="0">
                      <c:v>EE</c:v>
                    </c:pt>
                  </c:strCache>
                </c:strRef>
              </c:tx>
              <c:showLegendKey val="0"/>
              <c:showVal val="1"/>
              <c:showCatName val="1"/>
              <c:showSerName val="0"/>
              <c:showPercent val="0"/>
              <c:showBubbleSize val="0"/>
              <c:extLst>
                <c:ext xmlns:c15="http://schemas.microsoft.com/office/drawing/2012/chart" uri="{CE6537A1-D6FC-4f65-9D91-7224C49458BB}">
                  <c15:layout/>
                  <c15:dlblFieldTable>
                    <c15:dlblFTEntry>
                      <c15:txfldGUID>{9C6FE553-91FD-43AC-A848-E74D364E461D}</c15:txfldGUID>
                      <c15:f>'Risk Prioritization SAMPLE'!$D$55</c15:f>
                      <c15:dlblFieldTableCache>
                        <c:ptCount val="1"/>
                        <c:pt idx="0">
                          <c:v>EE</c:v>
                        </c:pt>
                      </c15:dlblFieldTableCache>
                    </c15:dlblFTEntry>
                  </c15:dlblFieldTable>
                  <c15:showDataLabelsRange val="0"/>
                </c:ext>
                <c:ext xmlns:c16="http://schemas.microsoft.com/office/drawing/2014/chart" uri="{C3380CC4-5D6E-409C-BE32-E72D297353CC}">
                  <c16:uniqueId val="{0000001E-354C-7940-85F1-604868421802}"/>
                </c:ext>
              </c:extLst>
            </c:dLbl>
            <c:spPr>
              <a:noFill/>
              <a:ln>
                <a:noFill/>
              </a:ln>
              <a:effectLst/>
            </c:spPr>
            <c:txPr>
              <a:bodyPr/>
              <a:lstStyle/>
              <a:p>
                <a:pPr>
                  <a:defRPr sz="1400" b="1"/>
                </a:pPr>
                <a:endParaRPr lang="en-US"/>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'Risk Prioritization SAMPLE'!$E$25:$E$55</c:f>
              <c:numCache>
                <c:formatCode>General</c:formatCode>
                <c:ptCount val="31"/>
                <c:pt idx="0">
                  <c:v>7</c:v>
                </c:pt>
                <c:pt idx="1">
                  <c:v>2</c:v>
                </c:pt>
                <c:pt idx="2">
                  <c:v>6</c:v>
                </c:pt>
                <c:pt idx="3">
                  <c:v>6</c:v>
                </c:pt>
                <c:pt idx="4">
                  <c:v>5</c:v>
                </c:pt>
                <c:pt idx="5">
                  <c:v>2</c:v>
                </c:pt>
                <c:pt idx="6">
                  <c:v>6</c:v>
                </c:pt>
                <c:pt idx="7">
                  <c:v>7</c:v>
                </c:pt>
                <c:pt idx="8">
                  <c:v>5</c:v>
                </c:pt>
                <c:pt idx="9">
                  <c:v>5</c:v>
                </c:pt>
                <c:pt idx="10">
                  <c:v>6</c:v>
                </c:pt>
                <c:pt idx="11">
                  <c:v>5</c:v>
                </c:pt>
                <c:pt idx="12">
                  <c:v>3</c:v>
                </c:pt>
                <c:pt idx="13">
                  <c:v>8</c:v>
                </c:pt>
                <c:pt idx="14">
                  <c:v>4</c:v>
                </c:pt>
                <c:pt idx="15">
                  <c:v>5</c:v>
                </c:pt>
                <c:pt idx="16">
                  <c:v>5</c:v>
                </c:pt>
                <c:pt idx="17">
                  <c:v>6</c:v>
                </c:pt>
                <c:pt idx="18">
                  <c:v>8</c:v>
                </c:pt>
                <c:pt idx="19">
                  <c:v>9</c:v>
                </c:pt>
                <c:pt idx="20">
                  <c:v>7</c:v>
                </c:pt>
                <c:pt idx="21">
                  <c:v>4</c:v>
                </c:pt>
                <c:pt idx="22">
                  <c:v>4</c:v>
                </c:pt>
                <c:pt idx="23">
                  <c:v>9</c:v>
                </c:pt>
                <c:pt idx="24">
                  <c:v>8</c:v>
                </c:pt>
                <c:pt idx="25">
                  <c:v>6</c:v>
                </c:pt>
                <c:pt idx="26">
                  <c:v>3</c:v>
                </c:pt>
                <c:pt idx="27">
                  <c:v>2</c:v>
                </c:pt>
                <c:pt idx="28">
                  <c:v>4</c:v>
                </c:pt>
                <c:pt idx="29">
                  <c:v>6</c:v>
                </c:pt>
                <c:pt idx="30">
                  <c:v>3</c:v>
                </c:pt>
              </c:numCache>
            </c:numRef>
          </c:xVal>
          <c:yVal>
            <c:numRef>
              <c:f>'Risk Prioritization SAMPLE'!$F$25:$F$55</c:f>
              <c:numCache>
                <c:formatCode>General</c:formatCode>
                <c:ptCount val="31"/>
                <c:pt idx="0">
                  <c:v>23</c:v>
                </c:pt>
                <c:pt idx="1">
                  <c:v>25</c:v>
                </c:pt>
                <c:pt idx="2">
                  <c:v>28</c:v>
                </c:pt>
                <c:pt idx="3">
                  <c:v>32</c:v>
                </c:pt>
                <c:pt idx="4">
                  <c:v>19</c:v>
                </c:pt>
                <c:pt idx="5">
                  <c:v>15</c:v>
                </c:pt>
                <c:pt idx="6">
                  <c:v>25</c:v>
                </c:pt>
                <c:pt idx="7">
                  <c:v>36</c:v>
                </c:pt>
                <c:pt idx="8">
                  <c:v>35</c:v>
                </c:pt>
                <c:pt idx="9">
                  <c:v>48</c:v>
                </c:pt>
                <c:pt idx="10">
                  <c:v>37</c:v>
                </c:pt>
                <c:pt idx="11">
                  <c:v>20</c:v>
                </c:pt>
                <c:pt idx="12">
                  <c:v>25</c:v>
                </c:pt>
                <c:pt idx="13">
                  <c:v>33</c:v>
                </c:pt>
                <c:pt idx="14">
                  <c:v>40</c:v>
                </c:pt>
                <c:pt idx="15">
                  <c:v>22</c:v>
                </c:pt>
                <c:pt idx="16">
                  <c:v>32</c:v>
                </c:pt>
                <c:pt idx="17">
                  <c:v>28</c:v>
                </c:pt>
                <c:pt idx="18">
                  <c:v>43</c:v>
                </c:pt>
                <c:pt idx="19">
                  <c:v>10</c:v>
                </c:pt>
                <c:pt idx="20">
                  <c:v>27</c:v>
                </c:pt>
                <c:pt idx="21">
                  <c:v>9</c:v>
                </c:pt>
                <c:pt idx="22">
                  <c:v>13</c:v>
                </c:pt>
                <c:pt idx="23">
                  <c:v>32</c:v>
                </c:pt>
                <c:pt idx="24">
                  <c:v>15</c:v>
                </c:pt>
                <c:pt idx="25">
                  <c:v>9</c:v>
                </c:pt>
                <c:pt idx="26">
                  <c:v>39</c:v>
                </c:pt>
                <c:pt idx="27">
                  <c:v>48</c:v>
                </c:pt>
                <c:pt idx="28">
                  <c:v>14</c:v>
                </c:pt>
                <c:pt idx="29">
                  <c:v>9</c:v>
                </c:pt>
                <c:pt idx="30">
                  <c:v>17</c:v>
                </c:pt>
              </c:numCache>
            </c:numRef>
          </c:yVal>
          <c:smooth val="0"/>
          <c:extLst>
            <c:ext xmlns:c16="http://schemas.microsoft.com/office/drawing/2014/chart" uri="{C3380CC4-5D6E-409C-BE32-E72D297353CC}">
              <c16:uniqueId val="{0000001F-354C-7940-85F1-604868421802}"/>
            </c:ext>
          </c:extLst>
        </c:ser>
        <c:dLbls>
          <c:showLegendKey val="0"/>
          <c:showVal val="1"/>
          <c:showCatName val="0"/>
          <c:showSerName val="0"/>
          <c:showPercent val="0"/>
          <c:showBubbleSize val="0"/>
        </c:dLbls>
        <c:axId val="-592472624"/>
        <c:axId val="-588982608"/>
      </c:scatterChart>
      <c:valAx>
        <c:axId val="-592472624"/>
        <c:scaling>
          <c:orientation val="minMax"/>
          <c:max val="10"/>
        </c:scaling>
        <c:delete val="0"/>
        <c:axPos val="b"/>
        <c:majorGridlines>
          <c:spPr>
            <a:ln>
              <a:solidFill>
                <a:schemeClr val="bg1"/>
              </a:solidFill>
            </a:ln>
          </c:spPr>
        </c:majorGridlines>
        <c:title>
          <c:tx>
            <c:rich>
              <a:bodyPr/>
              <a:lstStyle/>
              <a:p>
                <a:pPr>
                  <a:defRPr sz="1600"/>
                </a:pPr>
                <a:r>
                  <a:rPr lang="en-US" sz="1600"/>
                  <a:t>Likelihood</a:t>
                </a:r>
              </a:p>
            </c:rich>
          </c:tx>
          <c:layout/>
          <c:overlay val="0"/>
        </c:title>
        <c:numFmt formatCode="General" sourceLinked="1"/>
        <c:majorTickMark val="out"/>
        <c:minorTickMark val="none"/>
        <c:tickLblPos val="nextTo"/>
        <c:crossAx val="-588982608"/>
        <c:crosses val="autoZero"/>
        <c:crossBetween val="midCat"/>
      </c:valAx>
      <c:valAx>
        <c:axId val="-588982608"/>
        <c:scaling>
          <c:orientation val="minMax"/>
          <c:max val="50"/>
        </c:scaling>
        <c:delete val="0"/>
        <c:axPos val="l"/>
        <c:majorGridlines>
          <c:spPr>
            <a:ln>
              <a:solidFill>
                <a:schemeClr val="bg1"/>
              </a:solidFill>
            </a:ln>
          </c:spPr>
        </c:majorGridlines>
        <c:title>
          <c:tx>
            <c:rich>
              <a:bodyPr rot="-5400000" vert="horz"/>
              <a:lstStyle/>
              <a:p>
                <a:pPr>
                  <a:defRPr sz="1600"/>
                </a:pPr>
                <a:r>
                  <a:rPr lang="en-US" sz="1600"/>
                  <a:t>Impact</a:t>
                </a:r>
              </a:p>
            </c:rich>
          </c:tx>
          <c:layout/>
          <c:overlay val="0"/>
        </c:title>
        <c:numFmt formatCode="General" sourceLinked="1"/>
        <c:majorTickMark val="out"/>
        <c:minorTickMark val="none"/>
        <c:tickLblPos val="nextTo"/>
        <c:crossAx val="-592472624"/>
        <c:crosses val="autoZero"/>
        <c:crossBetween val="midCat"/>
      </c:valAx>
      <c:spPr>
        <a:gradFill>
          <a:gsLst>
            <a:gs pos="83000">
              <a:srgbClr val="00B050"/>
            </a:gs>
            <a:gs pos="51000">
              <a:srgbClr val="FFFF00"/>
            </a:gs>
            <a:gs pos="48000">
              <a:srgbClr val="FFFF00"/>
            </a:gs>
            <a:gs pos="25000">
              <a:srgbClr val="FF0000"/>
            </a:gs>
            <a:gs pos="0">
              <a:srgbClr val="FF0000"/>
            </a:gs>
            <a:gs pos="100000">
              <a:srgbClr val="00B050"/>
            </a:gs>
          </a:gsLst>
          <a:lin ang="8100000" scaled="1"/>
        </a:gradFill>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9"/>
    </mc:Choice>
    <mc:Fallback>
      <c:style val="9"/>
    </mc:Fallback>
  </mc:AlternateContent>
  <c:chart>
    <c:title>
      <c:tx>
        <c:rich>
          <a:bodyPr/>
          <a:lstStyle/>
          <a:p>
            <a:pPr>
              <a:defRPr/>
            </a:pPr>
            <a:r>
              <a:rPr lang="en-US"/>
              <a:t>Problem Prioritization Heat Map</a:t>
            </a:r>
          </a:p>
        </c:rich>
      </c:tx>
      <c:layout/>
      <c:overlay val="0"/>
    </c:title>
    <c:autoTitleDeleted val="0"/>
    <c:plotArea>
      <c:layout/>
      <c:scatterChart>
        <c:scatterStyle val="lineMarker"/>
        <c:varyColors val="0"/>
        <c:ser>
          <c:idx val="0"/>
          <c:order val="0"/>
          <c:spPr>
            <a:ln w="47625">
              <a:noFill/>
            </a:ln>
          </c:spPr>
          <c:dLbls>
            <c:dLbl>
              <c:idx val="0"/>
              <c:tx>
                <c:strRef>
                  <c:f>'Risk Prioritization INPUT'!$D$25</c:f>
                  <c:strCache>
                    <c:ptCount val="1"/>
                    <c:pt idx="0">
                      <c:v>A</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{18602B30-0305-4A4A-8A82-B298347AD87B}</c15:txfldGUID>
                      <c15:f>'Risk Prioritization INPUT'!$D$25</c15:f>
                      <c15:dlblFieldTableCache>
                        <c:ptCount val="1"/>
                        <c:pt idx="0">
                          <c:v>A</c:v>
                        </c:pt>
                      </c15:dlblFieldTableCache>
                    </c15:dlblFTEntry>
                  </c15:dlblFieldTable>
                  <c15:showDataLabelsRange val="0"/>
                </c:ext>
                <c:ext xmlns:c16="http://schemas.microsoft.com/office/drawing/2014/chart" uri="{C3380CC4-5D6E-409C-BE32-E72D297353CC}">
                  <c16:uniqueId val="{00000000-AA6A-4D45-80AD-E215DB068A99}"/>
                </c:ext>
              </c:extLst>
            </c:dLbl>
            <c:dLbl>
              <c:idx val="1"/>
              <c:tx>
                <c:strRef>
                  <c:f>'Risk Prioritization INPUT'!$D$26</c:f>
                  <c:strCache>
                    <c:ptCount val="1"/>
                    <c:pt idx="0">
                      <c:v>B</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{DB45280F-1674-4EE7-AC28-304EFAB9D164}</c15:txfldGUID>
                      <c15:f>'Risk Prioritization INPUT'!$D$26</c15:f>
                      <c15:dlblFieldTableCache>
                        <c:ptCount val="1"/>
                        <c:pt idx="0">
                          <c:v>B</c:v>
                        </c:pt>
                      </c15:dlblFieldTableCache>
                    </c15:dlblFTEntry>
                  </c15:dlblFieldTable>
                  <c15:showDataLabelsRange val="0"/>
                </c:ext>
                <c:ext xmlns:c16="http://schemas.microsoft.com/office/drawing/2014/chart" uri="{C3380CC4-5D6E-409C-BE32-E72D297353CC}">
                  <c16:uniqueId val="{00000001-AA6A-4D45-80AD-E215DB068A99}"/>
                </c:ext>
              </c:extLst>
            </c:dLbl>
            <c:dLbl>
              <c:idx val="2"/>
              <c:tx>
                <c:strRef>
                  <c:f>'Risk Prioritization INPUT'!$D$42</c:f>
                  <c:strCache>
                    <c:ptCount val="1"/>
                    <c:pt idx="0">
                      <c:v>R</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{13153DB8-F235-4DAE-800A-45BEF4AE4E12}</c15:txfldGUID>
                      <c15:f>'Risk Prioritization INPUT'!$D$42</c15:f>
                      <c15:dlblFieldTableCache>
                        <c:ptCount val="1"/>
                        <c:pt idx="0">
                          <c:v>R</c:v>
                        </c:pt>
                      </c15:dlblFieldTableCache>
                    </c15:dlblFTEntry>
                  </c15:dlblFieldTable>
                  <c15:showDataLabelsRange val="0"/>
                </c:ext>
                <c:ext xmlns:c16="http://schemas.microsoft.com/office/drawing/2014/chart" uri="{C3380CC4-5D6E-409C-BE32-E72D297353CC}">
                  <c16:uniqueId val="{00000002-AA6A-4D45-80AD-E215DB068A99}"/>
                </c:ext>
              </c:extLst>
            </c:dLbl>
            <c:dLbl>
              <c:idx val="3"/>
              <c:tx>
                <c:strRef>
                  <c:f>'Risk Prioritization INPUT'!$D$28</c:f>
                  <c:strCache>
                    <c:ptCount val="1"/>
                    <c:pt idx="0">
                      <c:v>D</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{642A689A-05BB-4A8F-AA6B-9F0ACFFE2D1C}</c15:txfldGUID>
                      <c15:f>'Risk Prioritization INPUT'!$D$28</c15:f>
                      <c15:dlblFieldTableCache>
                        <c:ptCount val="1"/>
                        <c:pt idx="0">
                          <c:v>D</c:v>
                        </c:pt>
                      </c15:dlblFieldTableCache>
                    </c15:dlblFTEntry>
                  </c15:dlblFieldTable>
                  <c15:showDataLabelsRange val="0"/>
                </c:ext>
                <c:ext xmlns:c16="http://schemas.microsoft.com/office/drawing/2014/chart" uri="{C3380CC4-5D6E-409C-BE32-E72D297353CC}">
                  <c16:uniqueId val="{00000003-AA6A-4D45-80AD-E215DB068A99}"/>
                </c:ext>
              </c:extLst>
            </c:dLbl>
            <c:dLbl>
              <c:idx val="4"/>
              <c:tx>
                <c:strRef>
                  <c:f>'Risk Prioritization INPUT'!$D$29</c:f>
                  <c:strCache>
                    <c:ptCount val="1"/>
                    <c:pt idx="0">
                      <c:v>E</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{E23CF4A4-DEF9-48BF-9D65-7E8DCCBD93CE}</c15:txfldGUID>
                      <c15:f>'Risk Prioritization INPUT'!$D$29</c15:f>
                      <c15:dlblFieldTableCache>
                        <c:ptCount val="1"/>
                        <c:pt idx="0">
                          <c:v>E</c:v>
                        </c:pt>
                      </c15:dlblFieldTableCache>
                    </c15:dlblFTEntry>
                  </c15:dlblFieldTable>
                  <c15:showDataLabelsRange val="0"/>
                </c:ext>
                <c:ext xmlns:c16="http://schemas.microsoft.com/office/drawing/2014/chart" uri="{C3380CC4-5D6E-409C-BE32-E72D297353CC}">
                  <c16:uniqueId val="{00000004-AA6A-4D45-80AD-E215DB068A99}"/>
                </c:ext>
              </c:extLst>
            </c:dLbl>
            <c:dLbl>
              <c:idx val="5"/>
              <c:tx>
                <c:strRef>
                  <c:f>'Risk Prioritization INPUT'!$D$30</c:f>
                  <c:strCache>
                    <c:ptCount val="1"/>
                    <c:pt idx="0">
                      <c:v>F</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{9D9FF9CD-84C2-4EDA-A629-258B6156FB8C}</c15:txfldGUID>
                      <c15:f>'Risk Prioritization INPUT'!$D$30</c15:f>
                      <c15:dlblFieldTableCache>
                        <c:ptCount val="1"/>
                        <c:pt idx="0">
                          <c:v>F</c:v>
                        </c:pt>
                      </c15:dlblFieldTableCache>
                    </c15:dlblFTEntry>
                  </c15:dlblFieldTable>
                  <c15:showDataLabelsRange val="0"/>
                </c:ext>
                <c:ext xmlns:c16="http://schemas.microsoft.com/office/drawing/2014/chart" uri="{C3380CC4-5D6E-409C-BE32-E72D297353CC}">
                  <c16:uniqueId val="{00000005-AA6A-4D45-80AD-E215DB068A99}"/>
                </c:ext>
              </c:extLst>
            </c:dLbl>
            <c:dLbl>
              <c:idx val="6"/>
              <c:tx>
                <c:strRef>
                  <c:f>'Risk Prioritization INPUT'!$D$31</c:f>
                  <c:strCache>
                    <c:ptCount val="1"/>
                    <c:pt idx="0">
                      <c:v>G</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{C52C1699-0C38-4A7F-B3A3-DE24F8CCC902}</c15:txfldGUID>
                      <c15:f>'Risk Prioritization INPUT'!$D$31</c15:f>
                      <c15:dlblFieldTableCache>
                        <c:ptCount val="1"/>
                        <c:pt idx="0">
                          <c:v>G</c:v>
                        </c:pt>
                      </c15:dlblFieldTableCache>
                    </c15:dlblFTEntry>
                  </c15:dlblFieldTable>
                  <c15:showDataLabelsRange val="0"/>
                </c:ext>
                <c:ext xmlns:c16="http://schemas.microsoft.com/office/drawing/2014/chart" uri="{C3380CC4-5D6E-409C-BE32-E72D297353CC}">
                  <c16:uniqueId val="{00000006-AA6A-4D45-80AD-E215DB068A99}"/>
                </c:ext>
              </c:extLst>
            </c:dLbl>
            <c:dLbl>
              <c:idx val="7"/>
              <c:tx>
                <c:strRef>
                  <c:f>'Risk Prioritization INPUT'!$D$32</c:f>
                  <c:strCache>
                    <c:ptCount val="1"/>
                    <c:pt idx="0">
                      <c:v>H</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{E4201434-66E6-4EC8-A022-56A134B33EBD}</c15:txfldGUID>
                      <c15:f>'Risk Prioritization INPUT'!$D$32</c15:f>
                      <c15:dlblFieldTableCache>
                        <c:ptCount val="1"/>
                        <c:pt idx="0">
                          <c:v>H</c:v>
                        </c:pt>
                      </c15:dlblFieldTableCache>
                    </c15:dlblFTEntry>
                  </c15:dlblFieldTable>
                  <c15:showDataLabelsRange val="0"/>
                </c:ext>
                <c:ext xmlns:c16="http://schemas.microsoft.com/office/drawing/2014/chart" uri="{C3380CC4-5D6E-409C-BE32-E72D297353CC}">
                  <c16:uniqueId val="{00000007-AA6A-4D45-80AD-E215DB068A99}"/>
                </c:ext>
              </c:extLst>
            </c:dLbl>
            <c:dLbl>
              <c:idx val="8"/>
              <c:tx>
                <c:strRef>
                  <c:f>'Risk Prioritization INPUT'!$D$33</c:f>
                  <c:strCache>
                    <c:ptCount val="1"/>
                    <c:pt idx="0">
                      <c:v>I</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{7C7908ED-5ED1-4D3B-94BE-FB568FDA41E7}</c15:txfldGUID>
                      <c15:f>'Risk Prioritization INPUT'!$D$33</c15:f>
                      <c15:dlblFieldTableCache>
                        <c:ptCount val="1"/>
                        <c:pt idx="0">
                          <c:v>I</c:v>
                        </c:pt>
                      </c15:dlblFieldTableCache>
                    </c15:dlblFTEntry>
                  </c15:dlblFieldTable>
                  <c15:showDataLabelsRange val="0"/>
                </c:ext>
                <c:ext xmlns:c16="http://schemas.microsoft.com/office/drawing/2014/chart" uri="{C3380CC4-5D6E-409C-BE32-E72D297353CC}">
                  <c16:uniqueId val="{00000008-AA6A-4D45-80AD-E215DB068A99}"/>
                </c:ext>
              </c:extLst>
            </c:dLbl>
            <c:dLbl>
              <c:idx val="9"/>
              <c:tx>
                <c:strRef>
                  <c:f>'Risk Prioritization INPUT'!$D$34</c:f>
                  <c:strCache>
                    <c:ptCount val="1"/>
                    <c:pt idx="0">
                      <c:v>J</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{99E494B5-97F3-49C5-9EB1-F3E666FCF538}</c15:txfldGUID>
                      <c15:f>'Risk Prioritization INPUT'!$D$34</c15:f>
                      <c15:dlblFieldTableCache>
                        <c:ptCount val="1"/>
                        <c:pt idx="0">
                          <c:v>J</c:v>
                        </c:pt>
                      </c15:dlblFieldTableCache>
                    </c15:dlblFTEntry>
                  </c15:dlblFieldTable>
                  <c15:showDataLabelsRange val="0"/>
                </c:ext>
                <c:ext xmlns:c16="http://schemas.microsoft.com/office/drawing/2014/chart" uri="{C3380CC4-5D6E-409C-BE32-E72D297353CC}">
                  <c16:uniqueId val="{00000009-AA6A-4D45-80AD-E215DB068A99}"/>
                </c:ext>
              </c:extLst>
            </c:dLbl>
            <c:dLbl>
              <c:idx val="10"/>
              <c:tx>
                <c:strRef>
                  <c:f>'Risk Prioritization INPUT'!$D$35</c:f>
                  <c:strCache>
                    <c:ptCount val="1"/>
                    <c:pt idx="0">
                      <c:v>K</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{4F41C2D2-B6F2-4E41-8A47-C3AC19404086}</c15:txfldGUID>
                      <c15:f>'Risk Prioritization INPUT'!$D$35</c15:f>
                      <c15:dlblFieldTableCache>
                        <c:ptCount val="1"/>
                        <c:pt idx="0">
                          <c:v>K</c:v>
                        </c:pt>
                      </c15:dlblFieldTableCache>
                    </c15:dlblFTEntry>
                  </c15:dlblFieldTable>
                  <c15:showDataLabelsRange val="0"/>
                </c:ext>
                <c:ext xmlns:c16="http://schemas.microsoft.com/office/drawing/2014/chart" uri="{C3380CC4-5D6E-409C-BE32-E72D297353CC}">
                  <c16:uniqueId val="{0000000A-AA6A-4D45-80AD-E215DB068A99}"/>
                </c:ext>
              </c:extLst>
            </c:dLbl>
            <c:dLbl>
              <c:idx val="11"/>
              <c:tx>
                <c:strRef>
                  <c:f>'Risk Prioritization INPUT'!$D$36</c:f>
                  <c:strCache>
                    <c:ptCount val="1"/>
                    <c:pt idx="0">
                      <c:v>L</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{6A5F6FB2-CDB4-4AFB-8DA8-F0238951AD92}</c15:txfldGUID>
                      <c15:f>'Risk Prioritization INPUT'!$D$36</c15:f>
                      <c15:dlblFieldTableCache>
                        <c:ptCount val="1"/>
                        <c:pt idx="0">
                          <c:v>L</c:v>
                        </c:pt>
                      </c15:dlblFieldTableCache>
                    </c15:dlblFTEntry>
                  </c15:dlblFieldTable>
                  <c15:showDataLabelsRange val="0"/>
                </c:ext>
                <c:ext xmlns:c16="http://schemas.microsoft.com/office/drawing/2014/chart" uri="{C3380CC4-5D6E-409C-BE32-E72D297353CC}">
                  <c16:uniqueId val="{0000000B-AA6A-4D45-80AD-E215DB068A99}"/>
                </c:ext>
              </c:extLst>
            </c:dLbl>
            <c:dLbl>
              <c:idx val="12"/>
              <c:tx>
                <c:strRef>
                  <c:f>'Risk Prioritization INPUT'!$D$37</c:f>
                  <c:strCache>
                    <c:ptCount val="1"/>
                    <c:pt idx="0">
                      <c:v>M</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{75834AFC-301E-4269-95C3-062EAA41308F}</c15:txfldGUID>
                      <c15:f>'Risk Prioritization INPUT'!$D$37</c15:f>
                      <c15:dlblFieldTableCache>
                        <c:ptCount val="1"/>
                        <c:pt idx="0">
                          <c:v>M</c:v>
                        </c:pt>
                      </c15:dlblFieldTableCache>
                    </c15:dlblFTEntry>
                  </c15:dlblFieldTable>
                  <c15:showDataLabelsRange val="0"/>
                </c:ext>
                <c:ext xmlns:c16="http://schemas.microsoft.com/office/drawing/2014/chart" uri="{C3380CC4-5D6E-409C-BE32-E72D297353CC}">
                  <c16:uniqueId val="{0000000C-AA6A-4D45-80AD-E215DB068A99}"/>
                </c:ext>
              </c:extLst>
            </c:dLbl>
            <c:dLbl>
              <c:idx val="13"/>
              <c:tx>
                <c:strRef>
                  <c:f>'Risk Prioritization INPUT'!$D$38</c:f>
                  <c:strCache>
                    <c:ptCount val="1"/>
                    <c:pt idx="0">
                      <c:v>N</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{659109A0-B947-4274-B675-0C5F46FEC08F}</c15:txfldGUID>
                      <c15:f>'Risk Prioritization INPUT'!$D$38</c15:f>
                      <c15:dlblFieldTableCache>
                        <c:ptCount val="1"/>
                        <c:pt idx="0">
                          <c:v>N</c:v>
                        </c:pt>
                      </c15:dlblFieldTableCache>
                    </c15:dlblFTEntry>
                  </c15:dlblFieldTable>
                  <c15:showDataLabelsRange val="0"/>
                </c:ext>
                <c:ext xmlns:c16="http://schemas.microsoft.com/office/drawing/2014/chart" uri="{C3380CC4-5D6E-409C-BE32-E72D297353CC}">
                  <c16:uniqueId val="{0000000D-AA6A-4D45-80AD-E215DB068A99}"/>
                </c:ext>
              </c:extLst>
            </c:dLbl>
            <c:dLbl>
              <c:idx val="14"/>
              <c:tx>
                <c:strRef>
                  <c:f>'Risk Prioritization INPUT'!$D$39</c:f>
                  <c:strCache>
                    <c:ptCount val="1"/>
                    <c:pt idx="0">
                      <c:v>O</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{01CB08CC-99DA-494B-90E7-8B87173DEC20}</c15:txfldGUID>
                      <c15:f>'Risk Prioritization INPUT'!$D$39</c15:f>
                      <c15:dlblFieldTableCache>
                        <c:ptCount val="1"/>
                        <c:pt idx="0">
                          <c:v>O</c:v>
                        </c:pt>
                      </c15:dlblFieldTableCache>
                    </c15:dlblFTEntry>
                  </c15:dlblFieldTable>
                  <c15:showDataLabelsRange val="0"/>
                </c:ext>
                <c:ext xmlns:c16="http://schemas.microsoft.com/office/drawing/2014/chart" uri="{C3380CC4-5D6E-409C-BE32-E72D297353CC}">
                  <c16:uniqueId val="{0000000E-AA6A-4D45-80AD-E215DB068A99}"/>
                </c:ext>
              </c:extLst>
            </c:dLbl>
            <c:dLbl>
              <c:idx val="15"/>
              <c:tx>
                <c:strRef>
                  <c:f>'Risk Prioritization INPUT'!$D$40</c:f>
                  <c:strCache>
                    <c:ptCount val="1"/>
                    <c:pt idx="0">
                      <c:v>P</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{F9A2D778-4170-4AFB-857A-91B3A4039D8F}</c15:txfldGUID>
                      <c15:f>'Risk Prioritization INPUT'!$D$40</c15:f>
                      <c15:dlblFieldTableCache>
                        <c:ptCount val="1"/>
                        <c:pt idx="0">
                          <c:v>P</c:v>
                        </c:pt>
                      </c15:dlblFieldTableCache>
                    </c15:dlblFTEntry>
                  </c15:dlblFieldTable>
                  <c15:showDataLabelsRange val="0"/>
                </c:ext>
                <c:ext xmlns:c16="http://schemas.microsoft.com/office/drawing/2014/chart" uri="{C3380CC4-5D6E-409C-BE32-E72D297353CC}">
                  <c16:uniqueId val="{0000000F-AA6A-4D45-80AD-E215DB068A99}"/>
                </c:ext>
              </c:extLst>
            </c:dLbl>
            <c:dLbl>
              <c:idx val="16"/>
              <c:tx>
                <c:strRef>
                  <c:f>'Risk Prioritization INPUT'!$D$41</c:f>
                  <c:strCache>
                    <c:ptCount val="1"/>
                    <c:pt idx="0">
                      <c:v>Q</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{A5A655F1-556D-405F-AD1C-D8B87E162B30}</c15:txfldGUID>
                      <c15:f>'Risk Prioritization INPUT'!$D$41</c15:f>
                      <c15:dlblFieldTableCache>
                        <c:ptCount val="1"/>
                        <c:pt idx="0">
                          <c:v>Q</c:v>
                        </c:pt>
                      </c15:dlblFieldTableCache>
                    </c15:dlblFTEntry>
                  </c15:dlblFieldTable>
                  <c15:showDataLabelsRange val="0"/>
                </c:ext>
                <c:ext xmlns:c16="http://schemas.microsoft.com/office/drawing/2014/chart" uri="{C3380CC4-5D6E-409C-BE32-E72D297353CC}">
                  <c16:uniqueId val="{00000010-AA6A-4D45-80AD-E215DB068A99}"/>
                </c:ext>
              </c:extLst>
            </c:dLbl>
            <c:dLbl>
              <c:idx val="17"/>
              <c:layout>
                <c:manualLayout>
                  <c:x val="-1.2587663910959401E-3"/>
                  <c:y val="-1.3627269035673399E-2"/>
                </c:manualLayout>
              </c:layout>
              <c:tx>
                <c:strRef>
                  <c:f>'Risk Prioritization INPUT'!$D$27</c:f>
                  <c:strCache>
                    <c:ptCount val="1"/>
                    <c:pt idx="0">
                      <c:v>C</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{8677E338-F2AF-4FC8-A20C-5449F3760526}</c15:txfldGUID>
                      <c15:f>'Risk Prioritization INPUT'!$D$27</c15:f>
                      <c15:dlblFieldTableCache>
                        <c:ptCount val="1"/>
                        <c:pt idx="0">
                          <c:v>C</c:v>
                        </c:pt>
                      </c15:dlblFieldTableCache>
                    </c15:dlblFTEntry>
                  </c15:dlblFieldTable>
                  <c15:showDataLabelsRange val="0"/>
                </c:ext>
                <c:ext xmlns:c16="http://schemas.microsoft.com/office/drawing/2014/chart" uri="{C3380CC4-5D6E-409C-BE32-E72D297353CC}">
                  <c16:uniqueId val="{00000011-AA6A-4D45-80AD-E215DB068A99}"/>
                </c:ext>
              </c:extLst>
            </c:dLbl>
            <c:dLbl>
              <c:idx val="18"/>
              <c:tx>
                <c:strRef>
                  <c:f>'Risk Prioritization INPUT'!$D$43</c:f>
                  <c:strCache>
                    <c:ptCount val="1"/>
                    <c:pt idx="0">
                      <c:v>S</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{4FB012A5-60F1-456E-A618-77D4D4BCF65B}</c15:txfldGUID>
                      <c15:f>'Risk Prioritization INPUT'!$D$43</c15:f>
                      <c15:dlblFieldTableCache>
                        <c:ptCount val="1"/>
                        <c:pt idx="0">
                          <c:v>S</c:v>
                        </c:pt>
                      </c15:dlblFieldTableCache>
                    </c15:dlblFTEntry>
                  </c15:dlblFieldTable>
                  <c15:showDataLabelsRange val="0"/>
                </c:ext>
                <c:ext xmlns:c16="http://schemas.microsoft.com/office/drawing/2014/chart" uri="{C3380CC4-5D6E-409C-BE32-E72D297353CC}">
                  <c16:uniqueId val="{00000012-AA6A-4D45-80AD-E215DB068A99}"/>
                </c:ext>
              </c:extLst>
            </c:dLbl>
            <c:dLbl>
              <c:idx val="19"/>
              <c:tx>
                <c:strRef>
                  <c:f>'Risk Prioritization INPUT'!$D$44</c:f>
                  <c:strCache>
                    <c:ptCount val="1"/>
                    <c:pt idx="0">
                      <c:v>T</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{31B55457-5A35-4DA4-8AEC-B22A8032380C}</c15:txfldGUID>
                      <c15:f>'Risk Prioritization INPUT'!$D$44</c15:f>
                      <c15:dlblFieldTableCache>
                        <c:ptCount val="1"/>
                        <c:pt idx="0">
                          <c:v>T</c:v>
                        </c:pt>
                      </c15:dlblFieldTableCache>
                    </c15:dlblFTEntry>
                  </c15:dlblFieldTable>
                  <c15:showDataLabelsRange val="0"/>
                </c:ext>
                <c:ext xmlns:c16="http://schemas.microsoft.com/office/drawing/2014/chart" uri="{C3380CC4-5D6E-409C-BE32-E72D297353CC}">
                  <c16:uniqueId val="{00000013-AA6A-4D45-80AD-E215DB068A99}"/>
                </c:ext>
              </c:extLst>
            </c:dLbl>
            <c:dLbl>
              <c:idx val="20"/>
              <c:tx>
                <c:strRef>
                  <c:f>'Risk Prioritization INPUT'!$D$45</c:f>
                  <c:strCache>
                    <c:ptCount val="1"/>
                    <c:pt idx="0">
                      <c:v>U</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{D2CE4E9E-C9C1-44D7-A64E-C16A359C9B52}</c15:txfldGUID>
                      <c15:f>'Risk Prioritization INPUT'!$D$45</c15:f>
                      <c15:dlblFieldTableCache>
                        <c:ptCount val="1"/>
                        <c:pt idx="0">
                          <c:v>U</c:v>
                        </c:pt>
                      </c15:dlblFieldTableCache>
                    </c15:dlblFTEntry>
                  </c15:dlblFieldTable>
                  <c15:showDataLabelsRange val="0"/>
                </c:ext>
                <c:ext xmlns:c16="http://schemas.microsoft.com/office/drawing/2014/chart" uri="{C3380CC4-5D6E-409C-BE32-E72D297353CC}">
                  <c16:uniqueId val="{00000014-AA6A-4D45-80AD-E215DB068A99}"/>
                </c:ext>
              </c:extLst>
            </c:dLbl>
            <c:dLbl>
              <c:idx val="21"/>
              <c:tx>
                <c:strRef>
                  <c:f>'Risk Prioritization INPUT'!$D$46</c:f>
                  <c:strCache>
                    <c:ptCount val="1"/>
                    <c:pt idx="0">
                      <c:v>V</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{C6957118-4866-4997-89E0-30B22B5CCB2F}</c15:txfldGUID>
                      <c15:f>'Risk Prioritization INPUT'!$D$46</c15:f>
                      <c15:dlblFieldTableCache>
                        <c:ptCount val="1"/>
                        <c:pt idx="0">
                          <c:v>V</c:v>
                        </c:pt>
                      </c15:dlblFieldTableCache>
                    </c15:dlblFTEntry>
                  </c15:dlblFieldTable>
                  <c15:showDataLabelsRange val="0"/>
                </c:ext>
                <c:ext xmlns:c16="http://schemas.microsoft.com/office/drawing/2014/chart" uri="{C3380CC4-5D6E-409C-BE32-E72D297353CC}">
                  <c16:uniqueId val="{00000015-AA6A-4D45-80AD-E215DB068A99}"/>
                </c:ext>
              </c:extLst>
            </c:dLbl>
            <c:dLbl>
              <c:idx val="22"/>
              <c:tx>
                <c:strRef>
                  <c:f>'Risk Prioritization INPUT'!$D$47</c:f>
                  <c:strCache>
                    <c:ptCount val="1"/>
                    <c:pt idx="0">
                      <c:v>W</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{D42D12E1-95F7-4532-A305-54B3A7920BA5}</c15:txfldGUID>
                      <c15:f>'Risk Prioritization INPUT'!$D$47</c15:f>
                      <c15:dlblFieldTableCache>
                        <c:ptCount val="1"/>
                        <c:pt idx="0">
                          <c:v>W</c:v>
                        </c:pt>
                      </c15:dlblFieldTableCache>
                    </c15:dlblFTEntry>
                  </c15:dlblFieldTable>
                  <c15:showDataLabelsRange val="0"/>
                </c:ext>
                <c:ext xmlns:c16="http://schemas.microsoft.com/office/drawing/2014/chart" uri="{C3380CC4-5D6E-409C-BE32-E72D297353CC}">
                  <c16:uniqueId val="{00000016-AA6A-4D45-80AD-E215DB068A99}"/>
                </c:ext>
              </c:extLst>
            </c:dLbl>
            <c:dLbl>
              <c:idx val="23"/>
              <c:tx>
                <c:strRef>
                  <c:f>'Risk Prioritization INPUT'!$D$48</c:f>
                  <c:strCache>
                    <c:ptCount val="1"/>
                    <c:pt idx="0">
                      <c:v>X</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{8ADA7135-D67F-4366-B2D8-95427B45B869}</c15:txfldGUID>
                      <c15:f>'Risk Prioritization INPUT'!$D$48</c15:f>
                      <c15:dlblFieldTableCache>
                        <c:ptCount val="1"/>
                        <c:pt idx="0">
                          <c:v>X</c:v>
                        </c:pt>
                      </c15:dlblFieldTableCache>
                    </c15:dlblFTEntry>
                  </c15:dlblFieldTable>
                  <c15:showDataLabelsRange val="0"/>
                </c:ext>
                <c:ext xmlns:c16="http://schemas.microsoft.com/office/drawing/2014/chart" uri="{C3380CC4-5D6E-409C-BE32-E72D297353CC}">
                  <c16:uniqueId val="{00000017-AA6A-4D45-80AD-E215DB068A99}"/>
                </c:ext>
              </c:extLst>
            </c:dLbl>
            <c:dLbl>
              <c:idx val="24"/>
              <c:tx>
                <c:strRef>
                  <c:f>'Risk Prioritization INPUT'!$D$49</c:f>
                  <c:strCache>
                    <c:ptCount val="1"/>
                    <c:pt idx="0">
                      <c:v>Y</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{1C17BFC8-073D-4B45-9A9C-F78F368848E9}</c15:txfldGUID>
                      <c15:f>'Risk Prioritization INPUT'!$D$49</c15:f>
                      <c15:dlblFieldTableCache>
                        <c:ptCount val="1"/>
                        <c:pt idx="0">
                          <c:v>Y</c:v>
                        </c:pt>
                      </c15:dlblFieldTableCache>
                    </c15:dlblFTEntry>
                  </c15:dlblFieldTable>
                  <c15:showDataLabelsRange val="0"/>
                </c:ext>
                <c:ext xmlns:c16="http://schemas.microsoft.com/office/drawing/2014/chart" uri="{C3380CC4-5D6E-409C-BE32-E72D297353CC}">
                  <c16:uniqueId val="{00000018-AA6A-4D45-80AD-E215DB068A99}"/>
                </c:ext>
              </c:extLst>
            </c:dLbl>
            <c:dLbl>
              <c:idx val="25"/>
              <c:layout>
                <c:manualLayout>
                  <c:x val="-1.2587663910959401E-3"/>
                  <c:y val="2.72544188476458E-2"/>
                </c:manualLayout>
              </c:layout>
              <c:tx>
                <c:strRef>
                  <c:f>'Risk Prioritization INPUT'!$D$54</c:f>
                  <c:strCache>
                    <c:ptCount val="1"/>
                    <c:pt idx="0">
                      <c:v>DD</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{025ABB1A-2D16-42DC-B661-AE5922129FD7}</c15:txfldGUID>
                      <c15:f>'Risk Prioritization INPUT'!$D$54</c15:f>
                      <c15:dlblFieldTableCache>
                        <c:ptCount val="1"/>
                        <c:pt idx="0">
                          <c:v>DD</c:v>
                        </c:pt>
                      </c15:dlblFieldTableCache>
                    </c15:dlblFTEntry>
                  </c15:dlblFieldTable>
                  <c15:showDataLabelsRange val="0"/>
                </c:ext>
                <c:ext xmlns:c16="http://schemas.microsoft.com/office/drawing/2014/chart" uri="{C3380CC4-5D6E-409C-BE32-E72D297353CC}">
                  <c16:uniqueId val="{00000019-AA6A-4D45-80AD-E215DB068A99}"/>
                </c:ext>
              </c:extLst>
            </c:dLbl>
            <c:dLbl>
              <c:idx val="26"/>
              <c:tx>
                <c:strRef>
                  <c:f>'Risk Prioritization INPUT'!$D$51</c:f>
                  <c:strCache>
                    <c:ptCount val="1"/>
                    <c:pt idx="0">
                      <c:v>AA</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{33C6670D-F853-47D9-A624-31C9085CD0F2}</c15:txfldGUID>
                      <c15:f>'Risk Prioritization INPUT'!$D$51</c15:f>
                      <c15:dlblFieldTableCache>
                        <c:ptCount val="1"/>
                        <c:pt idx="0">
                          <c:v>AA</c:v>
                        </c:pt>
                      </c15:dlblFieldTableCache>
                    </c15:dlblFTEntry>
                  </c15:dlblFieldTable>
                  <c15:showDataLabelsRange val="0"/>
                </c:ext>
                <c:ext xmlns:c16="http://schemas.microsoft.com/office/drawing/2014/chart" uri="{C3380CC4-5D6E-409C-BE32-E72D297353CC}">
                  <c16:uniqueId val="{0000001A-AA6A-4D45-80AD-E215DB068A99}"/>
                </c:ext>
              </c:extLst>
            </c:dLbl>
            <c:dLbl>
              <c:idx val="27"/>
              <c:tx>
                <c:strRef>
                  <c:f>'Risk Prioritization INPUT'!$D$52</c:f>
                  <c:strCache>
                    <c:ptCount val="1"/>
                    <c:pt idx="0">
                      <c:v>BB</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{D9381DC9-2518-4C1B-BE83-6E8D6327EA6D}</c15:txfldGUID>
                      <c15:f>'Risk Prioritization INPUT'!$D$52</c15:f>
                      <c15:dlblFieldTableCache>
                        <c:ptCount val="1"/>
                        <c:pt idx="0">
                          <c:v>BB</c:v>
                        </c:pt>
                      </c15:dlblFieldTableCache>
                    </c15:dlblFTEntry>
                  </c15:dlblFieldTable>
                  <c15:showDataLabelsRange val="0"/>
                </c:ext>
                <c:ext xmlns:c16="http://schemas.microsoft.com/office/drawing/2014/chart" uri="{C3380CC4-5D6E-409C-BE32-E72D297353CC}">
                  <c16:uniqueId val="{0000001B-AA6A-4D45-80AD-E215DB068A99}"/>
                </c:ext>
              </c:extLst>
            </c:dLbl>
            <c:dLbl>
              <c:idx val="28"/>
              <c:tx>
                <c:strRef>
                  <c:f>'Risk Prioritization INPUT'!$D$53</c:f>
                  <c:strCache>
                    <c:ptCount val="1"/>
                    <c:pt idx="0">
                      <c:v>CC</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{471A26E3-95D1-4FC6-8DB6-89D36054D012}</c15:txfldGUID>
                      <c15:f>'Risk Prioritization INPUT'!$D$53</c15:f>
                      <c15:dlblFieldTableCache>
                        <c:ptCount val="1"/>
                        <c:pt idx="0">
                          <c:v>CC</c:v>
                        </c:pt>
                      </c15:dlblFieldTableCache>
                    </c15:dlblFTEntry>
                  </c15:dlblFieldTable>
                  <c15:showDataLabelsRange val="0"/>
                </c:ext>
                <c:ext xmlns:c16="http://schemas.microsoft.com/office/drawing/2014/chart" uri="{C3380CC4-5D6E-409C-BE32-E72D297353CC}">
                  <c16:uniqueId val="{0000001C-AA6A-4D45-80AD-E215DB068A99}"/>
                </c:ext>
              </c:extLst>
            </c:dLbl>
            <c:dLbl>
              <c:idx val="29"/>
              <c:tx>
                <c:strRef>
                  <c:f>'Risk Prioritization INPUT'!$D$50</c:f>
                  <c:strCache>
                    <c:ptCount val="1"/>
                    <c:pt idx="0">
                      <c:v>Z</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{568D38F0-58DB-40C4-B87D-36DB695799C1}</c15:txfldGUID>
                      <c15:f>'Risk Prioritization INPUT'!$D$50</c15:f>
                      <c15:dlblFieldTableCache>
                        <c:ptCount val="1"/>
                        <c:pt idx="0">
                          <c:v>Z</c:v>
                        </c:pt>
                      </c15:dlblFieldTableCache>
                    </c15:dlblFTEntry>
                  </c15:dlblFieldTable>
                  <c15:showDataLabelsRange val="0"/>
                </c:ext>
                <c:ext xmlns:c16="http://schemas.microsoft.com/office/drawing/2014/chart" uri="{C3380CC4-5D6E-409C-BE32-E72D297353CC}">
                  <c16:uniqueId val="{0000001D-AA6A-4D45-80AD-E215DB068A99}"/>
                </c:ext>
              </c:extLst>
            </c:dLbl>
            <c:dLbl>
              <c:idx val="30"/>
              <c:tx>
                <c:strRef>
                  <c:f>'Risk Prioritization INPUT'!$D$55</c:f>
                  <c:strCache>
                    <c:ptCount val="1"/>
                    <c:pt idx="0">
                      <c:v>EE</c:v>
                    </c:pt>
                  </c:strCache>
                </c:strRef>
              </c:tx>
              <c:showLegendKey val="0"/>
              <c:showVal val="1"/>
              <c:showCatName val="1"/>
              <c:showSerName val="0"/>
              <c:showPercent val="0"/>
              <c:showBubbleSize val="0"/>
              <c:extLst>
                <c:ext xmlns:c15="http://schemas.microsoft.com/office/drawing/2012/chart" uri="{CE6537A1-D6FC-4f65-9D91-7224C49458BB}">
                  <c15:dlblFieldTable>
                    <c15:dlblFTEntry>
                      <c15:txfldGUID>{70761E40-4984-4916-B6B2-5663422CE609}</c15:txfldGUID>
                      <c15:f>'Risk Prioritization INPUT'!$D$55</c15:f>
                      <c15:dlblFieldTableCache>
                        <c:ptCount val="1"/>
                        <c:pt idx="0">
                          <c:v>EE</c:v>
                        </c:pt>
                      </c15:dlblFieldTableCache>
                    </c15:dlblFTEntry>
                  </c15:dlblFieldTable>
                  <c15:showDataLabelsRange val="0"/>
                </c:ext>
                <c:ext xmlns:c16="http://schemas.microsoft.com/office/drawing/2014/chart" uri="{C3380CC4-5D6E-409C-BE32-E72D297353CC}">
                  <c16:uniqueId val="{0000001E-AA6A-4D45-80AD-E215DB068A99}"/>
                </c:ext>
              </c:extLst>
            </c:dLbl>
            <c:spPr>
              <a:noFill/>
              <a:ln>
                <a:noFill/>
              </a:ln>
              <a:effectLst/>
            </c:spPr>
            <c:txPr>
              <a:bodyPr/>
              <a:lstStyle/>
              <a:p>
                <a:pPr>
                  <a:defRPr sz="1400" b="1"/>
                </a:pPr>
                <a:endParaRPr lang="en-US"/>
              </a:p>
            </c:txPr>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xVal>
            <c:numRef>
              <c:f>'Risk Prioritization INPUT'!$E$25:$E$55</c:f>
              <c:numCache>
                <c:formatCode>General</c:formatCode>
                <c:ptCount val="31"/>
              </c:numCache>
            </c:numRef>
          </c:xVal>
          <c:yVal>
            <c:numRef>
              <c:f>'Risk Prioritization INPUT'!$F$25:$F$55</c:f>
              <c:numCache>
                <c:formatCode>General</c:formatCode>
                <c:ptCount val="31"/>
              </c:numCache>
            </c:numRef>
          </c:yVal>
          <c:smooth val="0"/>
          <c:extLst>
            <c:ext xmlns:c16="http://schemas.microsoft.com/office/drawing/2014/chart" uri="{C3380CC4-5D6E-409C-BE32-E72D297353CC}">
              <c16:uniqueId val="{0000001F-AA6A-4D45-80AD-E215DB068A99}"/>
            </c:ext>
          </c:extLst>
        </c:ser>
        <c:dLbls>
          <c:showLegendKey val="0"/>
          <c:showVal val="1"/>
          <c:showCatName val="0"/>
          <c:showSerName val="0"/>
          <c:showPercent val="0"/>
          <c:showBubbleSize val="0"/>
        </c:dLbls>
        <c:axId val="-569176384"/>
        <c:axId val="-599511712"/>
      </c:scatterChart>
      <c:valAx>
        <c:axId val="-569176384"/>
        <c:scaling>
          <c:orientation val="minMax"/>
          <c:max val="10"/>
        </c:scaling>
        <c:delete val="0"/>
        <c:axPos val="b"/>
        <c:majorGridlines>
          <c:spPr>
            <a:ln>
              <a:solidFill>
                <a:schemeClr val="bg1"/>
              </a:solidFill>
            </a:ln>
          </c:spPr>
        </c:majorGridlines>
        <c:title>
          <c:tx>
            <c:rich>
              <a:bodyPr/>
              <a:lstStyle/>
              <a:p>
                <a:pPr>
                  <a:defRPr sz="1600"/>
                </a:pPr>
                <a:r>
                  <a:rPr lang="en-US" sz="1600"/>
                  <a:t>Likelihood</a:t>
                </a:r>
              </a:p>
            </c:rich>
          </c:tx>
          <c:layout/>
          <c:overlay val="0"/>
        </c:title>
        <c:numFmt formatCode="General" sourceLinked="1"/>
        <c:majorTickMark val="out"/>
        <c:minorTickMark val="none"/>
        <c:tickLblPos val="nextTo"/>
        <c:crossAx val="-599511712"/>
        <c:crosses val="autoZero"/>
        <c:crossBetween val="midCat"/>
      </c:valAx>
      <c:valAx>
        <c:axId val="-599511712"/>
        <c:scaling>
          <c:orientation val="minMax"/>
          <c:max val="50"/>
        </c:scaling>
        <c:delete val="0"/>
        <c:axPos val="l"/>
        <c:majorGridlines>
          <c:spPr>
            <a:ln>
              <a:solidFill>
                <a:schemeClr val="bg1"/>
              </a:solidFill>
            </a:ln>
          </c:spPr>
        </c:majorGridlines>
        <c:title>
          <c:tx>
            <c:rich>
              <a:bodyPr rot="-5400000" vert="horz"/>
              <a:lstStyle/>
              <a:p>
                <a:pPr>
                  <a:defRPr sz="1600"/>
                </a:pPr>
                <a:r>
                  <a:rPr lang="en-US" sz="1600"/>
                  <a:t>Impact</a:t>
                </a:r>
              </a:p>
            </c:rich>
          </c:tx>
          <c:layout/>
          <c:overlay val="0"/>
        </c:title>
        <c:numFmt formatCode="General" sourceLinked="1"/>
        <c:majorTickMark val="out"/>
        <c:minorTickMark val="none"/>
        <c:tickLblPos val="nextTo"/>
        <c:crossAx val="-569176384"/>
        <c:crosses val="autoZero"/>
        <c:crossBetween val="midCat"/>
      </c:valAx>
      <c:spPr>
        <a:gradFill>
          <a:gsLst>
            <a:gs pos="83000">
              <a:srgbClr val="00B050"/>
            </a:gs>
            <a:gs pos="51000">
              <a:srgbClr val="FFFF00"/>
            </a:gs>
            <a:gs pos="48000">
              <a:srgbClr val="FFFF00"/>
            </a:gs>
            <a:gs pos="25000">
              <a:srgbClr val="FF0000"/>
            </a:gs>
            <a:gs pos="0">
              <a:srgbClr val="FF0000"/>
            </a:gs>
            <a:gs pos="100000">
              <a:srgbClr val="00B050"/>
            </a:gs>
          </a:gsLst>
          <a:lin ang="8100000" scaled="1"/>
        </a:grad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31750</xdr:colOff>
      <xdr:row>21</xdr:row>
      <xdr:rowOff>157692</xdr:rowOff>
    </xdr:from>
    <xdr:to>
      <xdr:col>21</xdr:col>
      <xdr:colOff>514350</xdr:colOff>
      <xdr:row>57</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31750</xdr:colOff>
      <xdr:row>21</xdr:row>
      <xdr:rowOff>157692</xdr:rowOff>
    </xdr:from>
    <xdr:to>
      <xdr:col>21</xdr:col>
      <xdr:colOff>514350</xdr:colOff>
      <xdr:row>57</xdr:row>
      <xdr:rowOff>95250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abSelected="1" zoomScaleSheetLayoutView="66" workbookViewId="0"/>
  </sheetViews>
  <sheetFormatPr defaultColWidth="11" defaultRowHeight="15.75" x14ac:dyDescent="0.25"/>
  <cols>
    <col min="1" max="1" width="53.5" customWidth="1"/>
    <col min="2" max="2" width="24.375" customWidth="1"/>
    <col min="3" max="3" width="29.875" customWidth="1"/>
    <col min="4" max="4" width="30.125" customWidth="1"/>
    <col min="5" max="5" width="32.5" customWidth="1"/>
  </cols>
  <sheetData>
    <row r="1" spans="1:5" ht="20.25" x14ac:dyDescent="0.3">
      <c r="A1" s="94" t="s">
        <v>170</v>
      </c>
      <c r="B1" s="147"/>
    </row>
    <row r="2" spans="1:5" ht="14.1" customHeight="1" x14ac:dyDescent="0.3">
      <c r="A2" s="94"/>
      <c r="B2" s="147"/>
    </row>
    <row r="3" spans="1:5" ht="22.5" customHeight="1" x14ac:dyDescent="0.25">
      <c r="A3" s="3" t="s">
        <v>76</v>
      </c>
      <c r="B3" s="3"/>
      <c r="C3" s="2"/>
      <c r="D3" s="2"/>
      <c r="E3" s="2"/>
    </row>
    <row r="4" spans="1:5" x14ac:dyDescent="0.25">
      <c r="A4" s="3"/>
      <c r="B4" s="3"/>
      <c r="C4" s="2"/>
      <c r="D4" s="2"/>
      <c r="E4" s="2"/>
    </row>
    <row r="5" spans="1:5" s="88" customFormat="1" ht="48" customHeight="1" x14ac:dyDescent="0.25">
      <c r="A5" s="153" t="s">
        <v>147</v>
      </c>
      <c r="B5" s="152"/>
      <c r="C5" s="152"/>
      <c r="D5" s="152"/>
      <c r="E5" s="152"/>
    </row>
    <row r="6" spans="1:5" ht="78.75" x14ac:dyDescent="0.25">
      <c r="A6" s="154" t="s">
        <v>148</v>
      </c>
      <c r="B6" s="2"/>
      <c r="C6" s="2"/>
      <c r="D6" s="2"/>
      <c r="E6" s="2"/>
    </row>
  </sheetData>
  <pageMargins left="0.75" right="1.069375" top="1" bottom="1" header="0.5" footer="0.5"/>
  <pageSetup scale="84" orientation="landscape" horizontalDpi="4294967293" verticalDpi="4294967293"/>
  <headerFooter>
    <oddHeader>&amp;C&amp;A</oddHeader>
    <oddFooter>Page &amp;P</odd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zoomScaleNormal="100" zoomScaleSheetLayoutView="62" workbookViewId="0"/>
  </sheetViews>
  <sheetFormatPr defaultColWidth="11" defaultRowHeight="15.75" x14ac:dyDescent="0.25"/>
  <cols>
    <col min="1" max="1" width="22.625" bestFit="1" customWidth="1"/>
    <col min="2" max="2" width="63.125" bestFit="1" customWidth="1"/>
    <col min="3" max="3" width="24" bestFit="1" customWidth="1"/>
    <col min="4" max="4" width="37.125" bestFit="1" customWidth="1"/>
    <col min="5" max="5" width="14.5" customWidth="1"/>
  </cols>
  <sheetData>
    <row r="1" spans="1:5" x14ac:dyDescent="0.25">
      <c r="A1" s="3" t="s">
        <v>155</v>
      </c>
      <c r="B1" s="2"/>
      <c r="C1" s="2"/>
      <c r="D1" s="2"/>
      <c r="E1" s="2"/>
    </row>
    <row r="3" spans="1:5" x14ac:dyDescent="0.25">
      <c r="A3" s="3" t="s">
        <v>29</v>
      </c>
    </row>
    <row r="4" spans="1:5" x14ac:dyDescent="0.25">
      <c r="A4" s="172" t="s">
        <v>149</v>
      </c>
      <c r="B4" s="172"/>
      <c r="C4" s="172"/>
      <c r="D4" s="172"/>
      <c r="E4" s="172"/>
    </row>
    <row r="5" spans="1:5" ht="32.25" customHeight="1" x14ac:dyDescent="0.25">
      <c r="A5" s="173" t="s">
        <v>79</v>
      </c>
      <c r="B5" s="173"/>
      <c r="C5" s="173"/>
      <c r="D5" s="173"/>
      <c r="E5" s="173"/>
    </row>
    <row r="6" spans="1:5" x14ac:dyDescent="0.25">
      <c r="A6" s="172" t="s">
        <v>81</v>
      </c>
      <c r="B6" s="172"/>
      <c r="C6" s="172"/>
      <c r="D6" s="172"/>
      <c r="E6" s="172"/>
    </row>
    <row r="7" spans="1:5" ht="48.95" customHeight="1" x14ac:dyDescent="0.25">
      <c r="A7" s="173" t="s">
        <v>171</v>
      </c>
      <c r="B7" s="173"/>
      <c r="C7" s="173"/>
      <c r="D7" s="173"/>
      <c r="E7" s="173"/>
    </row>
    <row r="8" spans="1:5" ht="50.1" customHeight="1" x14ac:dyDescent="0.25">
      <c r="A8" s="173" t="s">
        <v>151</v>
      </c>
      <c r="B8" s="173"/>
      <c r="C8" s="173"/>
      <c r="D8" s="173"/>
      <c r="E8" s="173"/>
    </row>
    <row r="9" spans="1:5" x14ac:dyDescent="0.25">
      <c r="A9" s="34"/>
      <c r="B9" s="34"/>
      <c r="C9" s="34"/>
      <c r="D9" s="34"/>
      <c r="E9" s="34"/>
    </row>
    <row r="11" spans="1:5" x14ac:dyDescent="0.25">
      <c r="A11" s="159" t="s">
        <v>172</v>
      </c>
    </row>
    <row r="12" spans="1:5" x14ac:dyDescent="0.25">
      <c r="A12" s="160" t="s">
        <v>150</v>
      </c>
    </row>
    <row r="13" spans="1:5" ht="16.5" thickBot="1" x14ac:dyDescent="0.3">
      <c r="A13" s="148"/>
    </row>
    <row r="14" spans="1:5" ht="32.25" thickBot="1" x14ac:dyDescent="0.3">
      <c r="A14" s="5" t="s">
        <v>3</v>
      </c>
      <c r="B14" s="6" t="s">
        <v>110</v>
      </c>
      <c r="C14" s="7" t="s">
        <v>112</v>
      </c>
      <c r="D14" s="52" t="s">
        <v>1</v>
      </c>
      <c r="E14" s="9" t="s">
        <v>27</v>
      </c>
    </row>
    <row r="15" spans="1:5" ht="31.5" x14ac:dyDescent="0.25">
      <c r="A15" s="169" t="s">
        <v>85</v>
      </c>
      <c r="B15" s="161" t="s">
        <v>99</v>
      </c>
      <c r="C15" s="163" t="s">
        <v>120</v>
      </c>
      <c r="D15" s="32" t="s">
        <v>115</v>
      </c>
      <c r="E15" s="33"/>
    </row>
    <row r="16" spans="1:5" ht="47.25" x14ac:dyDescent="0.25">
      <c r="A16" s="170"/>
      <c r="B16" s="165"/>
      <c r="C16" s="166"/>
      <c r="D16" s="113" t="s">
        <v>113</v>
      </c>
      <c r="E16" s="125"/>
    </row>
    <row r="17" spans="1:5" ht="31.5" customHeight="1" x14ac:dyDescent="0.25">
      <c r="A17" s="170"/>
      <c r="B17" s="162"/>
      <c r="C17" s="164"/>
      <c r="D17" s="126" t="s">
        <v>114</v>
      </c>
      <c r="E17" s="23"/>
    </row>
    <row r="18" spans="1:5" ht="16.5" thickBot="1" x14ac:dyDescent="0.3">
      <c r="A18" s="170"/>
      <c r="B18" s="144"/>
      <c r="C18" s="145"/>
      <c r="D18" s="121"/>
      <c r="E18" s="120"/>
    </row>
    <row r="19" spans="1:5" ht="31.5" x14ac:dyDescent="0.25">
      <c r="A19" s="169" t="s">
        <v>86</v>
      </c>
      <c r="B19" s="161" t="s">
        <v>152</v>
      </c>
      <c r="C19" s="163" t="s">
        <v>111</v>
      </c>
      <c r="D19" s="112" t="s">
        <v>115</v>
      </c>
      <c r="E19" s="33"/>
    </row>
    <row r="20" spans="1:5" ht="47.25" x14ac:dyDescent="0.25">
      <c r="A20" s="170"/>
      <c r="B20" s="165"/>
      <c r="C20" s="166"/>
      <c r="D20" s="113" t="s">
        <v>113</v>
      </c>
      <c r="E20" s="23"/>
    </row>
    <row r="21" spans="1:5" ht="31.5" x14ac:dyDescent="0.25">
      <c r="A21" s="170"/>
      <c r="B21" s="165"/>
      <c r="C21" s="166"/>
      <c r="D21" s="121" t="s">
        <v>114</v>
      </c>
      <c r="E21" s="120"/>
    </row>
    <row r="22" spans="1:5" ht="31.5" x14ac:dyDescent="0.25">
      <c r="A22" s="170"/>
      <c r="B22" s="162"/>
      <c r="C22" s="164"/>
      <c r="D22" s="121" t="s">
        <v>144</v>
      </c>
      <c r="E22" s="120"/>
    </row>
    <row r="23" spans="1:5" ht="36" customHeight="1" thickBot="1" x14ac:dyDescent="0.3">
      <c r="A23" s="171"/>
      <c r="B23" s="102"/>
      <c r="C23" s="36"/>
      <c r="D23" s="37"/>
      <c r="E23" s="38"/>
    </row>
    <row r="24" spans="1:5" ht="31.5" x14ac:dyDescent="0.25">
      <c r="A24" s="169" t="s">
        <v>153</v>
      </c>
      <c r="B24" s="100" t="s">
        <v>117</v>
      </c>
      <c r="C24" s="133" t="s">
        <v>111</v>
      </c>
      <c r="D24" s="32" t="s">
        <v>115</v>
      </c>
      <c r="E24" s="33"/>
    </row>
    <row r="25" spans="1:5" ht="47.25" x14ac:dyDescent="0.25">
      <c r="A25" s="170"/>
      <c r="B25" s="101" t="s">
        <v>116</v>
      </c>
      <c r="C25" s="39" t="s">
        <v>145</v>
      </c>
      <c r="D25" s="113" t="s">
        <v>132</v>
      </c>
      <c r="E25" s="125"/>
    </row>
    <row r="26" spans="1:5" ht="31.5" x14ac:dyDescent="0.25">
      <c r="A26" s="170"/>
      <c r="B26" s="2" t="s">
        <v>118</v>
      </c>
      <c r="C26" s="113" t="s">
        <v>129</v>
      </c>
      <c r="D26" s="127" t="s">
        <v>125</v>
      </c>
      <c r="E26" s="23"/>
    </row>
    <row r="27" spans="1:5" ht="16.5" thickBot="1" x14ac:dyDescent="0.3">
      <c r="A27" s="171"/>
      <c r="B27" s="102"/>
      <c r="C27" s="40"/>
      <c r="D27" s="37"/>
      <c r="E27" s="38"/>
    </row>
    <row r="28" spans="1:5" ht="32.25" thickBot="1" x14ac:dyDescent="0.3">
      <c r="A28" s="169" t="s">
        <v>88</v>
      </c>
      <c r="B28" s="100" t="s">
        <v>121</v>
      </c>
      <c r="C28" s="133" t="s">
        <v>135</v>
      </c>
      <c r="D28" s="32"/>
      <c r="E28" s="33"/>
    </row>
    <row r="29" spans="1:5" ht="31.5" x14ac:dyDescent="0.25">
      <c r="A29" s="170"/>
      <c r="B29" s="101" t="s">
        <v>122</v>
      </c>
      <c r="C29" s="133" t="s">
        <v>135</v>
      </c>
      <c r="D29" s="35"/>
      <c r="E29" s="23"/>
    </row>
    <row r="30" spans="1:5" ht="16.5" thickBot="1" x14ac:dyDescent="0.3">
      <c r="A30" s="171"/>
      <c r="B30" s="102"/>
      <c r="C30" s="36"/>
      <c r="D30" s="37"/>
      <c r="E30" s="38"/>
    </row>
    <row r="31" spans="1:5" ht="31.5" x14ac:dyDescent="0.25">
      <c r="A31" s="169" t="s">
        <v>89</v>
      </c>
      <c r="B31" s="100" t="s">
        <v>101</v>
      </c>
      <c r="C31" s="98" t="s">
        <v>111</v>
      </c>
      <c r="D31" s="96" t="s">
        <v>114</v>
      </c>
      <c r="E31" s="33"/>
    </row>
    <row r="32" spans="1:5" ht="31.5" x14ac:dyDescent="0.25">
      <c r="A32" s="170"/>
      <c r="B32" s="167" t="s">
        <v>102</v>
      </c>
      <c r="C32" s="168" t="s">
        <v>120</v>
      </c>
      <c r="D32" s="124" t="s">
        <v>115</v>
      </c>
      <c r="E32" s="125"/>
    </row>
    <row r="33" spans="1:5" ht="47.25" x14ac:dyDescent="0.25">
      <c r="A33" s="170"/>
      <c r="B33" s="165"/>
      <c r="C33" s="166"/>
      <c r="D33" s="124" t="s">
        <v>113</v>
      </c>
      <c r="E33" s="125"/>
    </row>
    <row r="34" spans="1:5" ht="31.5" x14ac:dyDescent="0.25">
      <c r="A34" s="170"/>
      <c r="B34" s="165"/>
      <c r="C34" s="166"/>
      <c r="D34" s="124" t="s">
        <v>114</v>
      </c>
      <c r="E34" s="125"/>
    </row>
    <row r="35" spans="1:5" ht="31.5" x14ac:dyDescent="0.25">
      <c r="A35" s="170"/>
      <c r="B35" s="162"/>
      <c r="C35" s="164"/>
      <c r="D35" s="113" t="s">
        <v>144</v>
      </c>
      <c r="E35" s="125"/>
    </row>
    <row r="36" spans="1:5" ht="47.25" x14ac:dyDescent="0.25">
      <c r="A36" s="170"/>
      <c r="B36" s="135" t="s">
        <v>103</v>
      </c>
      <c r="C36" s="128" t="s">
        <v>123</v>
      </c>
      <c r="D36" s="126" t="s">
        <v>124</v>
      </c>
      <c r="E36" s="23"/>
    </row>
    <row r="37" spans="1:5" ht="16.5" thickBot="1" x14ac:dyDescent="0.3">
      <c r="A37" s="171"/>
      <c r="B37" s="102"/>
      <c r="C37" s="36"/>
      <c r="D37" s="37"/>
      <c r="E37" s="38"/>
    </row>
    <row r="38" spans="1:5" ht="47.25" x14ac:dyDescent="0.25">
      <c r="A38" s="169" t="s">
        <v>90</v>
      </c>
      <c r="B38" s="161" t="s">
        <v>126</v>
      </c>
      <c r="C38" s="163" t="s">
        <v>111</v>
      </c>
      <c r="D38" s="124" t="s">
        <v>113</v>
      </c>
      <c r="E38" s="33"/>
    </row>
    <row r="39" spans="1:5" ht="31.5" x14ac:dyDescent="0.25">
      <c r="A39" s="170"/>
      <c r="B39" s="162"/>
      <c r="C39" s="164"/>
      <c r="D39" s="124" t="s">
        <v>114</v>
      </c>
      <c r="E39" s="125"/>
    </row>
    <row r="40" spans="1:5" ht="47.25" x14ac:dyDescent="0.25">
      <c r="A40" s="170"/>
      <c r="B40" s="101" t="s">
        <v>103</v>
      </c>
      <c r="C40" s="99" t="s">
        <v>123</v>
      </c>
      <c r="D40" s="113" t="s">
        <v>124</v>
      </c>
      <c r="E40" s="23"/>
    </row>
    <row r="41" spans="1:5" ht="16.5" thickBot="1" x14ac:dyDescent="0.3">
      <c r="A41" s="171"/>
      <c r="B41" s="102"/>
      <c r="C41" s="36"/>
      <c r="D41" s="37"/>
      <c r="E41" s="38"/>
    </row>
    <row r="42" spans="1:5" ht="31.5" x14ac:dyDescent="0.25">
      <c r="A42" s="169" t="s">
        <v>91</v>
      </c>
      <c r="B42" s="161" t="s">
        <v>127</v>
      </c>
      <c r="C42" s="163" t="s">
        <v>140</v>
      </c>
      <c r="D42" s="96" t="s">
        <v>125</v>
      </c>
      <c r="E42" s="33"/>
    </row>
    <row r="43" spans="1:5" ht="31.5" x14ac:dyDescent="0.25">
      <c r="A43" s="170"/>
      <c r="B43" s="162"/>
      <c r="C43" s="164"/>
      <c r="D43" s="124" t="s">
        <v>134</v>
      </c>
      <c r="E43" s="125"/>
    </row>
    <row r="44" spans="1:5" ht="16.5" thickBot="1" x14ac:dyDescent="0.3">
      <c r="A44" s="171"/>
      <c r="B44" s="102"/>
      <c r="C44" s="36"/>
      <c r="D44" s="37"/>
      <c r="E44" s="38"/>
    </row>
    <row r="45" spans="1:5" ht="31.5" x14ac:dyDescent="0.25">
      <c r="A45" s="169" t="s">
        <v>154</v>
      </c>
      <c r="B45" s="161" t="s">
        <v>128</v>
      </c>
      <c r="C45" s="163" t="s">
        <v>111</v>
      </c>
      <c r="D45" s="96" t="s">
        <v>115</v>
      </c>
      <c r="E45" s="33"/>
    </row>
    <row r="46" spans="1:5" ht="47.25" x14ac:dyDescent="0.25">
      <c r="A46" s="170"/>
      <c r="B46" s="162"/>
      <c r="C46" s="164"/>
      <c r="D46" s="124" t="s">
        <v>113</v>
      </c>
      <c r="E46" s="125"/>
    </row>
    <row r="47" spans="1:5" ht="47.25" x14ac:dyDescent="0.25">
      <c r="A47" s="170"/>
      <c r="B47" s="101" t="s">
        <v>116</v>
      </c>
      <c r="C47" s="99" t="s">
        <v>119</v>
      </c>
      <c r="D47" s="113" t="s">
        <v>132</v>
      </c>
      <c r="E47" s="23"/>
    </row>
    <row r="48" spans="1:5" ht="16.5" thickBot="1" x14ac:dyDescent="0.3">
      <c r="A48" s="171"/>
      <c r="B48" s="102"/>
      <c r="C48" s="36"/>
      <c r="D48" s="37"/>
      <c r="E48" s="38"/>
    </row>
    <row r="49" spans="1:5" ht="32.25" thickBot="1" x14ac:dyDescent="0.3">
      <c r="A49" s="169" t="s">
        <v>93</v>
      </c>
      <c r="B49" s="100" t="s">
        <v>128</v>
      </c>
      <c r="C49" s="133" t="s">
        <v>135</v>
      </c>
      <c r="D49" s="96"/>
      <c r="E49" s="33"/>
    </row>
    <row r="50" spans="1:5" ht="31.5" x14ac:dyDescent="0.25">
      <c r="A50" s="170"/>
      <c r="B50" s="101" t="s">
        <v>122</v>
      </c>
      <c r="C50" s="133" t="s">
        <v>135</v>
      </c>
      <c r="D50" s="35"/>
      <c r="E50" s="23"/>
    </row>
    <row r="51" spans="1:5" ht="16.5" thickBot="1" x14ac:dyDescent="0.3">
      <c r="A51" s="171"/>
      <c r="B51" s="102"/>
      <c r="C51" s="36"/>
      <c r="D51" s="37"/>
      <c r="E51" s="38"/>
    </row>
    <row r="52" spans="1:5" ht="31.5" x14ac:dyDescent="0.25">
      <c r="A52" s="169" t="s">
        <v>94</v>
      </c>
      <c r="B52" s="100" t="s">
        <v>101</v>
      </c>
      <c r="C52" s="114" t="s">
        <v>111</v>
      </c>
      <c r="D52" s="112" t="s">
        <v>114</v>
      </c>
      <c r="E52" s="33"/>
    </row>
    <row r="53" spans="1:5" ht="31.5" x14ac:dyDescent="0.25">
      <c r="A53" s="170"/>
      <c r="B53" s="167" t="s">
        <v>104</v>
      </c>
      <c r="C53" s="168" t="s">
        <v>120</v>
      </c>
      <c r="D53" s="124" t="s">
        <v>115</v>
      </c>
      <c r="E53" s="125"/>
    </row>
    <row r="54" spans="1:5" ht="47.25" x14ac:dyDescent="0.25">
      <c r="A54" s="170"/>
      <c r="B54" s="165"/>
      <c r="C54" s="166"/>
      <c r="D54" s="124" t="s">
        <v>113</v>
      </c>
      <c r="E54" s="125"/>
    </row>
    <row r="55" spans="1:5" ht="31.5" x14ac:dyDescent="0.25">
      <c r="A55" s="170"/>
      <c r="B55" s="165"/>
      <c r="C55" s="166"/>
      <c r="D55" s="124" t="s">
        <v>114</v>
      </c>
      <c r="E55" s="125"/>
    </row>
    <row r="56" spans="1:5" ht="47.25" x14ac:dyDescent="0.25">
      <c r="A56" s="170"/>
      <c r="B56" s="101" t="s">
        <v>103</v>
      </c>
      <c r="C56" s="99" t="s">
        <v>123</v>
      </c>
      <c r="D56" s="113" t="s">
        <v>124</v>
      </c>
      <c r="E56" s="23"/>
    </row>
    <row r="57" spans="1:5" ht="16.5" thickBot="1" x14ac:dyDescent="0.3">
      <c r="A57" s="171"/>
      <c r="B57" s="102"/>
      <c r="C57" s="36"/>
      <c r="D57" s="37"/>
      <c r="E57" s="38"/>
    </row>
    <row r="58" spans="1:5" ht="31.5" x14ac:dyDescent="0.25">
      <c r="A58" s="169" t="s">
        <v>95</v>
      </c>
      <c r="B58" s="161" t="s">
        <v>105</v>
      </c>
      <c r="C58" s="163" t="s">
        <v>141</v>
      </c>
      <c r="D58" s="96" t="s">
        <v>125</v>
      </c>
      <c r="E58" s="33"/>
    </row>
    <row r="59" spans="1:5" ht="47.25" x14ac:dyDescent="0.25">
      <c r="A59" s="170"/>
      <c r="B59" s="165"/>
      <c r="C59" s="166"/>
      <c r="D59" s="124" t="s">
        <v>113</v>
      </c>
      <c r="E59" s="125"/>
    </row>
    <row r="60" spans="1:5" ht="31.5" x14ac:dyDescent="0.25">
      <c r="A60" s="170"/>
      <c r="B60" s="162"/>
      <c r="C60" s="164"/>
      <c r="D60" s="113" t="s">
        <v>114</v>
      </c>
      <c r="E60" s="23"/>
    </row>
    <row r="61" spans="1:5" ht="16.5" thickBot="1" x14ac:dyDescent="0.3">
      <c r="A61" s="171"/>
      <c r="B61" s="102"/>
      <c r="C61" s="36"/>
      <c r="D61" s="37"/>
      <c r="E61" s="38"/>
    </row>
    <row r="62" spans="1:5" ht="31.5" x14ac:dyDescent="0.25">
      <c r="A62" s="169" t="s">
        <v>96</v>
      </c>
      <c r="B62" s="161" t="s">
        <v>99</v>
      </c>
      <c r="C62" s="163" t="s">
        <v>120</v>
      </c>
      <c r="D62" s="115" t="s">
        <v>115</v>
      </c>
      <c r="E62" s="33"/>
    </row>
    <row r="63" spans="1:5" ht="47.25" x14ac:dyDescent="0.25">
      <c r="A63" s="170"/>
      <c r="B63" s="162"/>
      <c r="C63" s="164"/>
      <c r="D63" s="116" t="s">
        <v>113</v>
      </c>
      <c r="E63" s="125"/>
    </row>
    <row r="64" spans="1:5" ht="31.5" x14ac:dyDescent="0.25">
      <c r="A64" s="170"/>
      <c r="B64" s="101" t="s">
        <v>106</v>
      </c>
      <c r="C64" s="117" t="s">
        <v>111</v>
      </c>
      <c r="D64" s="126" t="s">
        <v>125</v>
      </c>
      <c r="E64" s="23"/>
    </row>
    <row r="65" spans="1:5" ht="16.5" thickBot="1" x14ac:dyDescent="0.3">
      <c r="A65" s="171"/>
      <c r="B65" s="102"/>
      <c r="C65" s="36"/>
      <c r="D65" s="37"/>
      <c r="E65" s="38"/>
    </row>
    <row r="66" spans="1:5" ht="63" x14ac:dyDescent="0.25">
      <c r="A66" s="169" t="s">
        <v>146</v>
      </c>
      <c r="B66" s="136" t="s">
        <v>107</v>
      </c>
      <c r="C66" s="137" t="s">
        <v>119</v>
      </c>
      <c r="D66" s="96" t="s">
        <v>125</v>
      </c>
      <c r="E66" s="33"/>
    </row>
    <row r="67" spans="1:5" ht="31.5" x14ac:dyDescent="0.25">
      <c r="A67" s="170"/>
      <c r="B67" s="101" t="s">
        <v>106</v>
      </c>
      <c r="C67" s="99" t="s">
        <v>111</v>
      </c>
      <c r="D67" s="129" t="s">
        <v>125</v>
      </c>
      <c r="E67" s="23"/>
    </row>
    <row r="68" spans="1:5" ht="16.5" thickBot="1" x14ac:dyDescent="0.3">
      <c r="A68" s="171"/>
      <c r="B68" s="102"/>
      <c r="C68" s="36"/>
      <c r="D68" s="37"/>
      <c r="E68" s="38"/>
    </row>
    <row r="69" spans="1:5" ht="31.5" x14ac:dyDescent="0.25">
      <c r="A69" s="169" t="s">
        <v>97</v>
      </c>
      <c r="B69" s="161" t="s">
        <v>108</v>
      </c>
      <c r="C69" s="163" t="s">
        <v>142</v>
      </c>
      <c r="D69" s="96" t="s">
        <v>136</v>
      </c>
      <c r="E69" s="33"/>
    </row>
    <row r="70" spans="1:5" ht="31.5" x14ac:dyDescent="0.25">
      <c r="A70" s="170"/>
      <c r="B70" s="165"/>
      <c r="C70" s="166"/>
      <c r="D70" s="124" t="s">
        <v>133</v>
      </c>
      <c r="E70" s="125"/>
    </row>
    <row r="71" spans="1:5" ht="47.25" x14ac:dyDescent="0.25">
      <c r="A71" s="170"/>
      <c r="B71" s="165"/>
      <c r="C71" s="166"/>
      <c r="D71" s="124" t="s">
        <v>138</v>
      </c>
      <c r="E71" s="125"/>
    </row>
    <row r="72" spans="1:5" ht="31.5" x14ac:dyDescent="0.25">
      <c r="A72" s="170"/>
      <c r="B72" s="162"/>
      <c r="C72" s="164"/>
      <c r="D72" s="124" t="s">
        <v>137</v>
      </c>
      <c r="E72" s="125"/>
    </row>
    <row r="73" spans="1:5" ht="31.5" x14ac:dyDescent="0.25">
      <c r="A73" s="170"/>
      <c r="B73" s="122" t="s">
        <v>131</v>
      </c>
      <c r="C73" s="123" t="s">
        <v>123</v>
      </c>
      <c r="D73" s="124" t="s">
        <v>130</v>
      </c>
      <c r="E73" s="125"/>
    </row>
    <row r="74" spans="1:5" ht="47.25" x14ac:dyDescent="0.25">
      <c r="A74" s="170"/>
      <c r="B74" s="118" t="s">
        <v>109</v>
      </c>
      <c r="C74" s="119" t="s">
        <v>111</v>
      </c>
      <c r="D74" s="124" t="s">
        <v>114</v>
      </c>
      <c r="E74" s="125"/>
    </row>
    <row r="75" spans="1:5" ht="16.5" thickBot="1" x14ac:dyDescent="0.3">
      <c r="A75" s="171"/>
      <c r="B75" s="102"/>
      <c r="C75" s="36"/>
      <c r="D75" s="37"/>
      <c r="E75" s="38"/>
    </row>
    <row r="76" spans="1:5" ht="31.5" x14ac:dyDescent="0.25">
      <c r="A76" s="169" t="s">
        <v>98</v>
      </c>
      <c r="B76" s="161" t="s">
        <v>108</v>
      </c>
      <c r="C76" s="163" t="s">
        <v>143</v>
      </c>
      <c r="D76" s="96" t="s">
        <v>136</v>
      </c>
      <c r="E76" s="33"/>
    </row>
    <row r="77" spans="1:5" ht="47.25" x14ac:dyDescent="0.25">
      <c r="A77" s="170"/>
      <c r="B77" s="162"/>
      <c r="C77" s="164"/>
      <c r="D77" s="132" t="s">
        <v>139</v>
      </c>
      <c r="E77" s="125"/>
    </row>
    <row r="78" spans="1:5" ht="47.25" x14ac:dyDescent="0.25">
      <c r="A78" s="170"/>
      <c r="B78" s="101" t="s">
        <v>105</v>
      </c>
      <c r="C78" s="123" t="s">
        <v>119</v>
      </c>
      <c r="D78" s="124" t="s">
        <v>125</v>
      </c>
      <c r="E78" s="125"/>
    </row>
    <row r="79" spans="1:5" ht="16.5" thickBot="1" x14ac:dyDescent="0.3">
      <c r="A79" s="130"/>
      <c r="B79" s="102"/>
      <c r="C79" s="36"/>
      <c r="D79" s="37"/>
      <c r="E79" s="38"/>
    </row>
  </sheetData>
  <mergeCells count="42">
    <mergeCell ref="A28:A30"/>
    <mergeCell ref="A15:A18"/>
    <mergeCell ref="A19:A23"/>
    <mergeCell ref="A24:A27"/>
    <mergeCell ref="A4:E4"/>
    <mergeCell ref="A5:E5"/>
    <mergeCell ref="A6:E6"/>
    <mergeCell ref="A7:E7"/>
    <mergeCell ref="A8:E8"/>
    <mergeCell ref="C15:C17"/>
    <mergeCell ref="C19:C22"/>
    <mergeCell ref="B15:B17"/>
    <mergeCell ref="B19:B22"/>
    <mergeCell ref="A31:A37"/>
    <mergeCell ref="A38:A41"/>
    <mergeCell ref="A42:A44"/>
    <mergeCell ref="A45:A48"/>
    <mergeCell ref="A49:A51"/>
    <mergeCell ref="A76:A78"/>
    <mergeCell ref="A52:A57"/>
    <mergeCell ref="A58:A61"/>
    <mergeCell ref="A62:A65"/>
    <mergeCell ref="A66:A68"/>
    <mergeCell ref="A69:A75"/>
    <mergeCell ref="B32:B35"/>
    <mergeCell ref="C32:C35"/>
    <mergeCell ref="B38:B39"/>
    <mergeCell ref="C38:C39"/>
    <mergeCell ref="B42:B43"/>
    <mergeCell ref="C42:C43"/>
    <mergeCell ref="B45:B46"/>
    <mergeCell ref="C45:C46"/>
    <mergeCell ref="B53:B55"/>
    <mergeCell ref="C53:C55"/>
    <mergeCell ref="B69:B72"/>
    <mergeCell ref="C69:C72"/>
    <mergeCell ref="B76:B77"/>
    <mergeCell ref="C76:C77"/>
    <mergeCell ref="B58:B60"/>
    <mergeCell ref="C58:C60"/>
    <mergeCell ref="B62:B63"/>
    <mergeCell ref="C62:C63"/>
  </mergeCells>
  <pageMargins left="0.75" right="0.75" top="1" bottom="1" header="0.5" footer="0.5"/>
  <pageSetup scale="70" orientation="landscape" r:id="rId1"/>
  <headerFooter>
    <oddHeader>&amp;C&amp;"-,Bold"Likelihood</oddHeader>
    <oddFooter>Page &amp;P</oddFooter>
  </headerFooter>
  <rowBreaks count="1" manualBreakCount="1">
    <brk id="1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zoomScaleNormal="100" workbookViewId="0"/>
  </sheetViews>
  <sheetFormatPr defaultColWidth="11" defaultRowHeight="15.75" x14ac:dyDescent="0.25"/>
  <cols>
    <col min="1" max="1" width="19" bestFit="1" customWidth="1"/>
    <col min="2" max="2" width="55.875" bestFit="1" customWidth="1"/>
    <col min="3" max="3" width="29.125" customWidth="1"/>
    <col min="4" max="4" width="22.625" bestFit="1" customWidth="1"/>
    <col min="5" max="6" width="21.125" bestFit="1" customWidth="1"/>
    <col min="7" max="7" width="19" bestFit="1" customWidth="1"/>
    <col min="8" max="8" width="22" bestFit="1" customWidth="1"/>
    <col min="9" max="9" width="6.5" bestFit="1" customWidth="1"/>
    <col min="10" max="10" width="18.875" customWidth="1"/>
  </cols>
  <sheetData>
    <row r="1" spans="1:10" x14ac:dyDescent="0.25">
      <c r="A1" s="3" t="s">
        <v>156</v>
      </c>
      <c r="B1" s="2"/>
      <c r="C1" s="2"/>
      <c r="D1" s="2"/>
      <c r="E1" s="2"/>
      <c r="F1" s="2"/>
      <c r="G1" s="2"/>
      <c r="H1" s="2"/>
      <c r="I1" s="2"/>
      <c r="J1" s="2"/>
    </row>
    <row r="2" spans="1:10" x14ac:dyDescent="0.25">
      <c r="A2" s="3"/>
      <c r="B2" s="149"/>
      <c r="C2" s="2"/>
      <c r="D2" s="2"/>
      <c r="E2" s="2"/>
      <c r="F2" s="2"/>
      <c r="G2" s="2"/>
      <c r="H2" s="2"/>
      <c r="I2" s="2"/>
      <c r="J2" s="2"/>
    </row>
    <row r="3" spans="1:10" x14ac:dyDescent="0.25">
      <c r="A3" s="3" t="s">
        <v>29</v>
      </c>
    </row>
    <row r="4" spans="1:10" ht="36" customHeight="1" x14ac:dyDescent="0.25">
      <c r="A4" s="175" t="s">
        <v>80</v>
      </c>
      <c r="B4" s="175"/>
      <c r="C4" s="175"/>
      <c r="D4" s="175"/>
    </row>
    <row r="5" spans="1:10" ht="33" customHeight="1" x14ac:dyDescent="0.25">
      <c r="A5" s="175" t="s">
        <v>35</v>
      </c>
      <c r="B5" s="175"/>
      <c r="C5" s="175"/>
      <c r="D5" s="175"/>
    </row>
    <row r="6" spans="1:10" ht="53.25" customHeight="1" x14ac:dyDescent="0.25">
      <c r="A6" s="176" t="s">
        <v>78</v>
      </c>
      <c r="B6" s="177"/>
      <c r="C6" s="177"/>
      <c r="D6" s="177"/>
    </row>
    <row r="7" spans="1:10" ht="15.75" customHeight="1" x14ac:dyDescent="0.25">
      <c r="A7" s="178" t="s">
        <v>157</v>
      </c>
      <c r="B7" s="179"/>
      <c r="C7" s="179"/>
      <c r="D7" s="180"/>
    </row>
    <row r="8" spans="1:10" ht="15.75" customHeight="1" x14ac:dyDescent="0.25">
      <c r="A8" s="181" t="s">
        <v>158</v>
      </c>
      <c r="B8" s="182"/>
      <c r="C8" s="182"/>
      <c r="D8" s="183"/>
    </row>
    <row r="9" spans="1:10" ht="15.75" customHeight="1" x14ac:dyDescent="0.25">
      <c r="A9" s="181" t="s">
        <v>159</v>
      </c>
      <c r="B9" s="182"/>
      <c r="C9" s="182"/>
      <c r="D9" s="183"/>
    </row>
    <row r="10" spans="1:10" x14ac:dyDescent="0.25">
      <c r="A10" s="181" t="s">
        <v>160</v>
      </c>
      <c r="B10" s="182"/>
      <c r="C10" s="182"/>
      <c r="D10" s="183"/>
    </row>
    <row r="11" spans="1:10" ht="30" customHeight="1" x14ac:dyDescent="0.25">
      <c r="A11" s="184" t="s">
        <v>161</v>
      </c>
      <c r="B11" s="185"/>
      <c r="C11" s="185"/>
      <c r="D11" s="186"/>
    </row>
    <row r="12" spans="1:10" x14ac:dyDescent="0.25">
      <c r="A12" s="187" t="s">
        <v>162</v>
      </c>
      <c r="B12" s="188"/>
      <c r="C12" s="188"/>
      <c r="D12" s="189"/>
    </row>
    <row r="13" spans="1:10" x14ac:dyDescent="0.25">
      <c r="A13" s="151"/>
    </row>
    <row r="14" spans="1:10" x14ac:dyDescent="0.25">
      <c r="A14" s="159" t="s">
        <v>173</v>
      </c>
    </row>
    <row r="15" spans="1:10" x14ac:dyDescent="0.25">
      <c r="A15" s="160" t="s">
        <v>150</v>
      </c>
    </row>
    <row r="16" spans="1:10" ht="16.5" thickBot="1" x14ac:dyDescent="0.3">
      <c r="A16" s="42"/>
      <c r="B16" s="42"/>
      <c r="C16" s="42"/>
      <c r="D16" s="42"/>
      <c r="E16" s="42"/>
      <c r="F16" s="42"/>
      <c r="G16" s="42"/>
      <c r="H16" s="42"/>
      <c r="I16" s="42"/>
      <c r="J16" s="42"/>
    </row>
    <row r="17" spans="1:10" ht="51.95" customHeight="1" thickBot="1" x14ac:dyDescent="0.3">
      <c r="A17" s="5" t="s">
        <v>3</v>
      </c>
      <c r="B17" s="14" t="s">
        <v>110</v>
      </c>
      <c r="C17" s="15" t="s">
        <v>0</v>
      </c>
      <c r="D17" s="8" t="s">
        <v>1</v>
      </c>
      <c r="E17" s="203" t="s">
        <v>4</v>
      </c>
      <c r="F17" s="204"/>
      <c r="G17" s="204"/>
      <c r="H17" s="204"/>
      <c r="I17" s="205"/>
      <c r="J17" s="16" t="s">
        <v>34</v>
      </c>
    </row>
    <row r="18" spans="1:10" ht="16.5" thickBot="1" x14ac:dyDescent="0.3">
      <c r="A18" s="25"/>
      <c r="B18" s="26"/>
      <c r="C18" s="27"/>
      <c r="D18" s="28"/>
      <c r="E18" s="17" t="s">
        <v>5</v>
      </c>
      <c r="F18" s="18" t="s">
        <v>6</v>
      </c>
      <c r="G18" s="18" t="s">
        <v>9</v>
      </c>
      <c r="H18" s="19" t="s">
        <v>32</v>
      </c>
      <c r="I18" s="18" t="s">
        <v>8</v>
      </c>
      <c r="J18" s="20"/>
    </row>
    <row r="19" spans="1:10" ht="47.25" x14ac:dyDescent="0.25">
      <c r="A19" s="169" t="s">
        <v>85</v>
      </c>
      <c r="B19" s="161" t="s">
        <v>99</v>
      </c>
      <c r="C19" s="163" t="s">
        <v>120</v>
      </c>
      <c r="D19" s="131" t="s">
        <v>115</v>
      </c>
      <c r="E19" s="12"/>
      <c r="F19" s="12"/>
      <c r="G19" s="12"/>
      <c r="H19" s="12"/>
      <c r="I19" s="29"/>
      <c r="J19" s="197">
        <f>SUM(E19:I19)</f>
        <v>0</v>
      </c>
    </row>
    <row r="20" spans="1:10" ht="63" x14ac:dyDescent="0.25">
      <c r="A20" s="170"/>
      <c r="B20" s="165"/>
      <c r="C20" s="166"/>
      <c r="D20" s="132" t="s">
        <v>113</v>
      </c>
      <c r="E20" s="65"/>
      <c r="F20" s="65"/>
      <c r="G20" s="65"/>
      <c r="H20" s="65"/>
      <c r="I20" s="138"/>
      <c r="J20" s="198"/>
    </row>
    <row r="21" spans="1:10" ht="47.25" x14ac:dyDescent="0.25">
      <c r="A21" s="170"/>
      <c r="B21" s="162"/>
      <c r="C21" s="164"/>
      <c r="D21" s="132" t="s">
        <v>114</v>
      </c>
      <c r="E21" s="59"/>
      <c r="F21" s="59"/>
      <c r="G21" s="59"/>
      <c r="H21" s="59"/>
      <c r="I21" s="107"/>
      <c r="J21" s="198"/>
    </row>
    <row r="22" spans="1:10" ht="16.5" thickBot="1" x14ac:dyDescent="0.3">
      <c r="A22" s="171"/>
      <c r="B22" s="102"/>
      <c r="C22" s="104"/>
      <c r="D22" s="103"/>
      <c r="E22" s="105"/>
      <c r="F22" s="105"/>
      <c r="G22" s="105"/>
      <c r="H22" s="105"/>
      <c r="I22" s="106"/>
      <c r="J22" s="206"/>
    </row>
    <row r="23" spans="1:10" ht="47.25" x14ac:dyDescent="0.25">
      <c r="A23" s="169" t="s">
        <v>86</v>
      </c>
      <c r="B23" s="161" t="s">
        <v>100</v>
      </c>
      <c r="C23" s="163" t="s">
        <v>111</v>
      </c>
      <c r="D23" s="131" t="s">
        <v>115</v>
      </c>
      <c r="E23" s="58"/>
      <c r="F23" s="58"/>
      <c r="G23" s="58"/>
      <c r="H23" s="58"/>
      <c r="I23" s="29"/>
      <c r="J23" s="197">
        <f t="shared" ref="J23" si="0">SUM(E23:I23)</f>
        <v>0</v>
      </c>
    </row>
    <row r="24" spans="1:10" ht="63" x14ac:dyDescent="0.25">
      <c r="A24" s="170"/>
      <c r="B24" s="165"/>
      <c r="C24" s="166"/>
      <c r="D24" s="132" t="s">
        <v>113</v>
      </c>
      <c r="E24" s="65"/>
      <c r="F24" s="65"/>
      <c r="G24" s="65"/>
      <c r="H24" s="65"/>
      <c r="I24" s="138"/>
      <c r="J24" s="198"/>
    </row>
    <row r="25" spans="1:10" ht="47.25" x14ac:dyDescent="0.25">
      <c r="A25" s="170"/>
      <c r="B25" s="165"/>
      <c r="C25" s="166"/>
      <c r="D25" s="121" t="s">
        <v>114</v>
      </c>
      <c r="E25" s="65"/>
      <c r="F25" s="65"/>
      <c r="G25" s="65"/>
      <c r="H25" s="65"/>
      <c r="I25" s="138"/>
      <c r="J25" s="198"/>
    </row>
    <row r="26" spans="1:10" ht="47.25" x14ac:dyDescent="0.25">
      <c r="A26" s="170"/>
      <c r="B26" s="162"/>
      <c r="C26" s="164"/>
      <c r="D26" s="132" t="s">
        <v>144</v>
      </c>
      <c r="E26" s="59"/>
      <c r="F26" s="59"/>
      <c r="G26" s="59"/>
      <c r="H26" s="59"/>
      <c r="I26" s="107"/>
      <c r="J26" s="198"/>
    </row>
    <row r="27" spans="1:10" ht="16.5" thickBot="1" x14ac:dyDescent="0.3">
      <c r="A27" s="171"/>
      <c r="B27" s="102"/>
      <c r="C27" s="104"/>
      <c r="D27" s="103"/>
      <c r="E27" s="105"/>
      <c r="F27" s="105"/>
      <c r="G27" s="105"/>
      <c r="H27" s="105"/>
      <c r="I27" s="106"/>
      <c r="J27" s="199"/>
    </row>
    <row r="28" spans="1:10" ht="47.25" x14ac:dyDescent="0.25">
      <c r="A28" s="169" t="s">
        <v>87</v>
      </c>
      <c r="B28" s="100" t="s">
        <v>117</v>
      </c>
      <c r="C28" s="133" t="s">
        <v>111</v>
      </c>
      <c r="D28" s="131" t="s">
        <v>115</v>
      </c>
      <c r="E28" s="58"/>
      <c r="F28" s="58"/>
      <c r="G28" s="58"/>
      <c r="H28" s="58"/>
      <c r="I28" s="29"/>
      <c r="J28" s="197">
        <f t="shared" ref="J28" si="1">SUM(E28:I28)</f>
        <v>0</v>
      </c>
    </row>
    <row r="29" spans="1:10" ht="94.5" x14ac:dyDescent="0.25">
      <c r="A29" s="170"/>
      <c r="B29" s="101" t="s">
        <v>116</v>
      </c>
      <c r="C29" s="134" t="s">
        <v>145</v>
      </c>
      <c r="D29" s="132" t="s">
        <v>132</v>
      </c>
      <c r="E29" s="65"/>
      <c r="F29" s="65"/>
      <c r="G29" s="65"/>
      <c r="H29" s="65"/>
      <c r="I29" s="138"/>
      <c r="J29" s="198"/>
    </row>
    <row r="30" spans="1:10" ht="63" x14ac:dyDescent="0.25">
      <c r="A30" s="170"/>
      <c r="B30" s="2" t="s">
        <v>118</v>
      </c>
      <c r="C30" s="132" t="s">
        <v>129</v>
      </c>
      <c r="D30" s="139" t="s">
        <v>125</v>
      </c>
      <c r="E30" s="59"/>
      <c r="F30" s="59"/>
      <c r="G30" s="59"/>
      <c r="H30" s="59"/>
      <c r="I30" s="107"/>
      <c r="J30" s="198"/>
    </row>
    <row r="31" spans="1:10" ht="16.5" thickBot="1" x14ac:dyDescent="0.3">
      <c r="A31" s="171"/>
      <c r="B31" s="102"/>
      <c r="C31" s="104"/>
      <c r="D31" s="103"/>
      <c r="E31" s="105"/>
      <c r="F31" s="105"/>
      <c r="G31" s="105"/>
      <c r="H31" s="105"/>
      <c r="I31" s="106"/>
      <c r="J31" s="199"/>
    </row>
    <row r="32" spans="1:10" ht="31.5" x14ac:dyDescent="0.25">
      <c r="A32" s="169" t="s">
        <v>88</v>
      </c>
      <c r="B32" s="100" t="s">
        <v>121</v>
      </c>
      <c r="C32" s="133" t="s">
        <v>135</v>
      </c>
      <c r="D32" s="58"/>
      <c r="E32" s="58"/>
      <c r="F32" s="58"/>
      <c r="G32" s="58"/>
      <c r="H32" s="58"/>
      <c r="I32" s="29"/>
      <c r="J32" s="197">
        <f t="shared" ref="J32" si="2">SUM(E32:I32)</f>
        <v>0</v>
      </c>
    </row>
    <row r="33" spans="1:10" ht="31.5" x14ac:dyDescent="0.25">
      <c r="A33" s="170"/>
      <c r="B33" s="101" t="s">
        <v>122</v>
      </c>
      <c r="C33" s="123" t="s">
        <v>135</v>
      </c>
      <c r="D33" s="97"/>
      <c r="E33" s="59"/>
      <c r="F33" s="59"/>
      <c r="G33" s="59"/>
      <c r="H33" s="59"/>
      <c r="I33" s="107"/>
      <c r="J33" s="198"/>
    </row>
    <row r="34" spans="1:10" ht="16.5" thickBot="1" x14ac:dyDescent="0.3">
      <c r="A34" s="171"/>
      <c r="B34" s="102"/>
      <c r="C34" s="104"/>
      <c r="D34" s="103"/>
      <c r="E34" s="105"/>
      <c r="F34" s="105"/>
      <c r="G34" s="105"/>
      <c r="H34" s="105"/>
      <c r="I34" s="106"/>
      <c r="J34" s="199"/>
    </row>
    <row r="35" spans="1:10" ht="47.25" x14ac:dyDescent="0.25">
      <c r="A35" s="200" t="s">
        <v>89</v>
      </c>
      <c r="B35" s="100" t="s">
        <v>101</v>
      </c>
      <c r="C35" s="133" t="s">
        <v>111</v>
      </c>
      <c r="D35" s="131" t="s">
        <v>114</v>
      </c>
      <c r="E35" s="58"/>
      <c r="F35" s="58"/>
      <c r="G35" s="58"/>
      <c r="H35" s="58"/>
      <c r="I35" s="29"/>
      <c r="J35" s="197">
        <f t="shared" ref="J35" si="3">SUM(E35:I35)</f>
        <v>0</v>
      </c>
    </row>
    <row r="36" spans="1:10" ht="47.25" x14ac:dyDescent="0.25">
      <c r="A36" s="201"/>
      <c r="B36" s="167" t="s">
        <v>102</v>
      </c>
      <c r="C36" s="168" t="s">
        <v>120</v>
      </c>
      <c r="D36" s="124" t="s">
        <v>115</v>
      </c>
      <c r="E36" s="65"/>
      <c r="F36" s="65"/>
      <c r="G36" s="65"/>
      <c r="H36" s="65"/>
      <c r="I36" s="138"/>
      <c r="J36" s="198"/>
    </row>
    <row r="37" spans="1:10" ht="63" x14ac:dyDescent="0.25">
      <c r="A37" s="201"/>
      <c r="B37" s="165"/>
      <c r="C37" s="166"/>
      <c r="D37" s="124" t="s">
        <v>113</v>
      </c>
      <c r="E37" s="65"/>
      <c r="F37" s="65"/>
      <c r="G37" s="65"/>
      <c r="H37" s="65"/>
      <c r="I37" s="138"/>
      <c r="J37" s="198"/>
    </row>
    <row r="38" spans="1:10" ht="47.25" x14ac:dyDescent="0.25">
      <c r="A38" s="201"/>
      <c r="B38" s="165"/>
      <c r="C38" s="166"/>
      <c r="D38" s="124" t="s">
        <v>114</v>
      </c>
      <c r="E38" s="65"/>
      <c r="F38" s="65"/>
      <c r="G38" s="65"/>
      <c r="H38" s="65"/>
      <c r="I38" s="138"/>
      <c r="J38" s="198"/>
    </row>
    <row r="39" spans="1:10" ht="47.25" x14ac:dyDescent="0.25">
      <c r="A39" s="201"/>
      <c r="B39" s="162"/>
      <c r="C39" s="164"/>
      <c r="D39" s="132" t="s">
        <v>144</v>
      </c>
      <c r="E39" s="65"/>
      <c r="F39" s="65"/>
      <c r="G39" s="65"/>
      <c r="H39" s="65"/>
      <c r="I39" s="138"/>
      <c r="J39" s="198"/>
    </row>
    <row r="40" spans="1:10" ht="78.75" x14ac:dyDescent="0.25">
      <c r="A40" s="201"/>
      <c r="B40" s="135" t="s">
        <v>103</v>
      </c>
      <c r="C40" s="141" t="s">
        <v>123</v>
      </c>
      <c r="D40" s="132" t="s">
        <v>124</v>
      </c>
      <c r="E40" s="59"/>
      <c r="F40" s="59"/>
      <c r="G40" s="59"/>
      <c r="H40" s="59"/>
      <c r="I40" s="107"/>
      <c r="J40" s="198"/>
    </row>
    <row r="41" spans="1:10" ht="16.5" thickBot="1" x14ac:dyDescent="0.3">
      <c r="A41" s="202"/>
      <c r="B41" s="102"/>
      <c r="C41" s="104"/>
      <c r="D41" s="103"/>
      <c r="E41" s="105"/>
      <c r="F41" s="105"/>
      <c r="G41" s="105"/>
      <c r="H41" s="105"/>
      <c r="I41" s="106"/>
      <c r="J41" s="199"/>
    </row>
    <row r="42" spans="1:10" ht="63" x14ac:dyDescent="0.25">
      <c r="A42" s="169" t="s">
        <v>90</v>
      </c>
      <c r="B42" s="161" t="s">
        <v>126</v>
      </c>
      <c r="C42" s="163" t="s">
        <v>111</v>
      </c>
      <c r="D42" s="124" t="s">
        <v>113</v>
      </c>
      <c r="E42" s="58"/>
      <c r="F42" s="58"/>
      <c r="G42" s="58"/>
      <c r="H42" s="58"/>
      <c r="I42" s="29"/>
      <c r="J42" s="197">
        <f t="shared" ref="J42" si="4">SUM(E42:I42)</f>
        <v>0</v>
      </c>
    </row>
    <row r="43" spans="1:10" ht="47.25" x14ac:dyDescent="0.25">
      <c r="A43" s="170"/>
      <c r="B43" s="162"/>
      <c r="C43" s="164"/>
      <c r="D43" s="124" t="s">
        <v>114</v>
      </c>
      <c r="E43" s="65"/>
      <c r="F43" s="65"/>
      <c r="G43" s="65"/>
      <c r="H43" s="65"/>
      <c r="I43" s="138"/>
      <c r="J43" s="198"/>
    </row>
    <row r="44" spans="1:10" ht="78.75" x14ac:dyDescent="0.25">
      <c r="A44" s="170"/>
      <c r="B44" s="101" t="s">
        <v>103</v>
      </c>
      <c r="C44" s="134" t="s">
        <v>123</v>
      </c>
      <c r="D44" s="132" t="s">
        <v>124</v>
      </c>
      <c r="E44" s="59"/>
      <c r="F44" s="59"/>
      <c r="G44" s="59"/>
      <c r="H44" s="59"/>
      <c r="I44" s="107"/>
      <c r="J44" s="198"/>
    </row>
    <row r="45" spans="1:10" ht="16.5" thickBot="1" x14ac:dyDescent="0.3">
      <c r="A45" s="171"/>
      <c r="B45" s="102"/>
      <c r="C45" s="104"/>
      <c r="D45" s="103"/>
      <c r="E45" s="105"/>
      <c r="F45" s="105"/>
      <c r="G45" s="105"/>
      <c r="H45" s="105"/>
      <c r="I45" s="106"/>
      <c r="J45" s="199"/>
    </row>
    <row r="46" spans="1:10" ht="63" x14ac:dyDescent="0.25">
      <c r="A46" s="169" t="s">
        <v>91</v>
      </c>
      <c r="B46" s="161" t="s">
        <v>127</v>
      </c>
      <c r="C46" s="163" t="s">
        <v>140</v>
      </c>
      <c r="D46" s="131" t="s">
        <v>125</v>
      </c>
      <c r="E46" s="58"/>
      <c r="F46" s="58"/>
      <c r="G46" s="58"/>
      <c r="H46" s="58"/>
      <c r="I46" s="29"/>
      <c r="J46" s="197">
        <f t="shared" ref="J46" si="5">SUM(E46:I46)</f>
        <v>0</v>
      </c>
    </row>
    <row r="47" spans="1:10" ht="63" x14ac:dyDescent="0.25">
      <c r="A47" s="170"/>
      <c r="B47" s="162"/>
      <c r="C47" s="164"/>
      <c r="D47" s="124" t="s">
        <v>134</v>
      </c>
      <c r="E47" s="59"/>
      <c r="F47" s="59"/>
      <c r="G47" s="59"/>
      <c r="H47" s="59"/>
      <c r="I47" s="107"/>
      <c r="J47" s="198"/>
    </row>
    <row r="48" spans="1:10" ht="16.5" thickBot="1" x14ac:dyDescent="0.3">
      <c r="A48" s="171"/>
      <c r="B48" s="102"/>
      <c r="C48" s="104"/>
      <c r="D48" s="103"/>
      <c r="E48" s="105"/>
      <c r="F48" s="105"/>
      <c r="G48" s="105"/>
      <c r="H48" s="105"/>
      <c r="I48" s="106"/>
      <c r="J48" s="199"/>
    </row>
    <row r="49" spans="1:10" ht="47.25" x14ac:dyDescent="0.25">
      <c r="A49" s="169" t="s">
        <v>92</v>
      </c>
      <c r="B49" s="161" t="s">
        <v>128</v>
      </c>
      <c r="C49" s="163" t="s">
        <v>111</v>
      </c>
      <c r="D49" s="131" t="s">
        <v>115</v>
      </c>
      <c r="E49" s="58"/>
      <c r="F49" s="58"/>
      <c r="G49" s="58"/>
      <c r="H49" s="58"/>
      <c r="I49" s="29"/>
      <c r="J49" s="197">
        <f t="shared" ref="J49" si="6">SUM(E49:I49)</f>
        <v>0</v>
      </c>
    </row>
    <row r="50" spans="1:10" ht="63" x14ac:dyDescent="0.25">
      <c r="A50" s="170"/>
      <c r="B50" s="162"/>
      <c r="C50" s="164"/>
      <c r="D50" s="124" t="s">
        <v>113</v>
      </c>
      <c r="E50" s="65"/>
      <c r="F50" s="65"/>
      <c r="G50" s="65"/>
      <c r="H50" s="65"/>
      <c r="I50" s="138"/>
      <c r="J50" s="198"/>
    </row>
    <row r="51" spans="1:10" ht="94.5" x14ac:dyDescent="0.25">
      <c r="A51" s="170"/>
      <c r="B51" s="101" t="s">
        <v>116</v>
      </c>
      <c r="C51" s="134" t="s">
        <v>119</v>
      </c>
      <c r="D51" s="132" t="s">
        <v>132</v>
      </c>
      <c r="E51" s="59"/>
      <c r="F51" s="59"/>
      <c r="G51" s="59"/>
      <c r="H51" s="59"/>
      <c r="I51" s="107"/>
      <c r="J51" s="198"/>
    </row>
    <row r="52" spans="1:10" ht="16.5" thickBot="1" x14ac:dyDescent="0.3">
      <c r="A52" s="171"/>
      <c r="B52" s="102"/>
      <c r="C52" s="104"/>
      <c r="D52" s="103"/>
      <c r="E52" s="105"/>
      <c r="F52" s="105"/>
      <c r="G52" s="105"/>
      <c r="H52" s="105"/>
      <c r="I52" s="106"/>
      <c r="J52" s="199"/>
    </row>
    <row r="53" spans="1:10" ht="32.25" thickBot="1" x14ac:dyDescent="0.3">
      <c r="A53" s="169" t="s">
        <v>93</v>
      </c>
      <c r="B53" s="100" t="s">
        <v>128</v>
      </c>
      <c r="C53" s="133" t="s">
        <v>135</v>
      </c>
      <c r="D53" s="58"/>
      <c r="E53" s="58"/>
      <c r="F53" s="58"/>
      <c r="G53" s="58"/>
      <c r="H53" s="58"/>
      <c r="I53" s="29"/>
      <c r="J53" s="197">
        <f t="shared" ref="J53" si="7">SUM(E53:I53)</f>
        <v>0</v>
      </c>
    </row>
    <row r="54" spans="1:10" ht="31.5" x14ac:dyDescent="0.25">
      <c r="A54" s="170"/>
      <c r="B54" s="101" t="s">
        <v>122</v>
      </c>
      <c r="C54" s="133" t="s">
        <v>135</v>
      </c>
      <c r="D54" s="97"/>
      <c r="E54" s="59"/>
      <c r="F54" s="59"/>
      <c r="G54" s="59"/>
      <c r="H54" s="59"/>
      <c r="I54" s="107"/>
      <c r="J54" s="198"/>
    </row>
    <row r="55" spans="1:10" ht="16.5" thickBot="1" x14ac:dyDescent="0.3">
      <c r="A55" s="171"/>
      <c r="B55" s="102"/>
      <c r="C55" s="104"/>
      <c r="D55" s="103"/>
      <c r="E55" s="105"/>
      <c r="F55" s="105"/>
      <c r="G55" s="105"/>
      <c r="H55" s="105"/>
      <c r="I55" s="106"/>
      <c r="J55" s="199"/>
    </row>
    <row r="56" spans="1:10" ht="47.25" x14ac:dyDescent="0.25">
      <c r="A56" s="170" t="s">
        <v>94</v>
      </c>
      <c r="B56" s="100" t="s">
        <v>101</v>
      </c>
      <c r="C56" s="133" t="s">
        <v>111</v>
      </c>
      <c r="D56" s="131" t="s">
        <v>114</v>
      </c>
      <c r="E56" s="65"/>
      <c r="F56" s="65"/>
      <c r="G56" s="65"/>
      <c r="H56" s="65"/>
      <c r="I56" s="138"/>
      <c r="J56" s="198"/>
    </row>
    <row r="57" spans="1:10" ht="47.25" x14ac:dyDescent="0.25">
      <c r="A57" s="170"/>
      <c r="B57" s="167" t="s">
        <v>104</v>
      </c>
      <c r="C57" s="168" t="s">
        <v>120</v>
      </c>
      <c r="D57" s="124" t="s">
        <v>115</v>
      </c>
      <c r="E57" s="65"/>
      <c r="F57" s="65"/>
      <c r="G57" s="65"/>
      <c r="H57" s="65"/>
      <c r="I57" s="138"/>
      <c r="J57" s="198"/>
    </row>
    <row r="58" spans="1:10" ht="63" x14ac:dyDescent="0.25">
      <c r="A58" s="170"/>
      <c r="B58" s="165"/>
      <c r="C58" s="166"/>
      <c r="D58" s="124" t="s">
        <v>113</v>
      </c>
      <c r="E58" s="65"/>
      <c r="F58" s="65"/>
      <c r="G58" s="65"/>
      <c r="H58" s="65"/>
      <c r="I58" s="138"/>
      <c r="J58" s="198"/>
    </row>
    <row r="59" spans="1:10" ht="47.25" x14ac:dyDescent="0.25">
      <c r="A59" s="170"/>
      <c r="B59" s="165"/>
      <c r="C59" s="166"/>
      <c r="D59" s="124" t="s">
        <v>114</v>
      </c>
      <c r="E59" s="59"/>
      <c r="F59" s="59"/>
      <c r="G59" s="59"/>
      <c r="H59" s="59"/>
      <c r="I59" s="107"/>
      <c r="J59" s="198"/>
    </row>
    <row r="60" spans="1:10" ht="78.75" x14ac:dyDescent="0.25">
      <c r="A60" s="170"/>
      <c r="B60" s="101" t="s">
        <v>103</v>
      </c>
      <c r="C60" s="134" t="s">
        <v>123</v>
      </c>
      <c r="D60" s="132" t="s">
        <v>124</v>
      </c>
      <c r="E60" s="59"/>
      <c r="F60" s="59"/>
      <c r="G60" s="59"/>
      <c r="H60" s="59"/>
      <c r="I60" s="140"/>
      <c r="J60" s="198"/>
    </row>
    <row r="61" spans="1:10" ht="16.5" thickBot="1" x14ac:dyDescent="0.3">
      <c r="A61" s="171"/>
      <c r="B61" s="101"/>
      <c r="C61" s="134"/>
      <c r="D61" s="132"/>
      <c r="E61" s="105"/>
      <c r="F61" s="105"/>
      <c r="G61" s="105"/>
      <c r="H61" s="105"/>
      <c r="I61" s="106"/>
      <c r="J61" s="199"/>
    </row>
    <row r="62" spans="1:10" ht="63" x14ac:dyDescent="0.25">
      <c r="A62" s="169" t="s">
        <v>95</v>
      </c>
      <c r="B62" s="161" t="s">
        <v>105</v>
      </c>
      <c r="C62" s="163" t="s">
        <v>141</v>
      </c>
      <c r="D62" s="131" t="s">
        <v>125</v>
      </c>
      <c r="E62" s="58"/>
      <c r="F62" s="58"/>
      <c r="G62" s="58"/>
      <c r="H62" s="58"/>
      <c r="I62" s="29"/>
      <c r="J62" s="197">
        <f t="shared" ref="J62" si="8">SUM(E62:I62)</f>
        <v>0</v>
      </c>
    </row>
    <row r="63" spans="1:10" ht="63" x14ac:dyDescent="0.25">
      <c r="A63" s="170"/>
      <c r="B63" s="165"/>
      <c r="C63" s="166"/>
      <c r="D63" s="124" t="s">
        <v>113</v>
      </c>
      <c r="E63" s="65"/>
      <c r="F63" s="65"/>
      <c r="G63" s="65"/>
      <c r="H63" s="65"/>
      <c r="I63" s="138"/>
      <c r="J63" s="198"/>
    </row>
    <row r="64" spans="1:10" ht="47.25" x14ac:dyDescent="0.25">
      <c r="A64" s="170"/>
      <c r="B64" s="162"/>
      <c r="C64" s="164"/>
      <c r="D64" s="132" t="s">
        <v>114</v>
      </c>
      <c r="E64" s="59"/>
      <c r="F64" s="59"/>
      <c r="G64" s="59"/>
      <c r="H64" s="59"/>
      <c r="I64" s="107"/>
      <c r="J64" s="198"/>
    </row>
    <row r="65" spans="1:10" ht="16.5" thickBot="1" x14ac:dyDescent="0.3">
      <c r="A65" s="171"/>
      <c r="B65" s="102"/>
      <c r="C65" s="104"/>
      <c r="D65" s="103"/>
      <c r="E65" s="105"/>
      <c r="F65" s="105"/>
      <c r="G65" s="105"/>
      <c r="H65" s="105"/>
      <c r="I65" s="106"/>
      <c r="J65" s="199"/>
    </row>
    <row r="66" spans="1:10" ht="47.25" x14ac:dyDescent="0.25">
      <c r="A66" s="169" t="s">
        <v>96</v>
      </c>
      <c r="B66" s="161" t="s">
        <v>99</v>
      </c>
      <c r="C66" s="163" t="s">
        <v>120</v>
      </c>
      <c r="D66" s="131" t="s">
        <v>115</v>
      </c>
      <c r="E66" s="58"/>
      <c r="F66" s="58"/>
      <c r="G66" s="58"/>
      <c r="H66" s="58"/>
      <c r="I66" s="29"/>
      <c r="J66" s="197">
        <f t="shared" ref="J66" si="9">SUM(E66:I66)</f>
        <v>0</v>
      </c>
    </row>
    <row r="67" spans="1:10" ht="63" x14ac:dyDescent="0.25">
      <c r="A67" s="170"/>
      <c r="B67" s="162"/>
      <c r="C67" s="164"/>
      <c r="D67" s="132" t="s">
        <v>113</v>
      </c>
      <c r="E67" s="65"/>
      <c r="F67" s="65"/>
      <c r="G67" s="65"/>
      <c r="H67" s="65"/>
      <c r="I67" s="138"/>
      <c r="J67" s="198"/>
    </row>
    <row r="68" spans="1:10" ht="63" x14ac:dyDescent="0.25">
      <c r="A68" s="170"/>
      <c r="B68" s="101" t="s">
        <v>106</v>
      </c>
      <c r="C68" s="134" t="s">
        <v>111</v>
      </c>
      <c r="D68" s="132" t="s">
        <v>125</v>
      </c>
      <c r="E68" s="59"/>
      <c r="F68" s="59"/>
      <c r="G68" s="59"/>
      <c r="H68" s="59"/>
      <c r="I68" s="107"/>
      <c r="J68" s="198"/>
    </row>
    <row r="69" spans="1:10" ht="16.5" thickBot="1" x14ac:dyDescent="0.3">
      <c r="A69" s="171"/>
      <c r="B69" s="102"/>
      <c r="C69" s="104"/>
      <c r="D69" s="103"/>
      <c r="E69" s="105"/>
      <c r="F69" s="105"/>
      <c r="G69" s="105"/>
      <c r="H69" s="105"/>
      <c r="I69" s="106"/>
      <c r="J69" s="199"/>
    </row>
    <row r="70" spans="1:10" ht="63" x14ac:dyDescent="0.25">
      <c r="A70" s="169" t="s">
        <v>146</v>
      </c>
      <c r="B70" s="136" t="s">
        <v>107</v>
      </c>
      <c r="C70" s="137" t="s">
        <v>119</v>
      </c>
      <c r="D70" s="131" t="s">
        <v>125</v>
      </c>
      <c r="E70" s="58"/>
      <c r="F70" s="58"/>
      <c r="G70" s="58"/>
      <c r="H70" s="58"/>
      <c r="I70" s="29"/>
      <c r="J70" s="197">
        <f t="shared" ref="J70" si="10">SUM(E70:I70)</f>
        <v>0</v>
      </c>
    </row>
    <row r="71" spans="1:10" ht="63" x14ac:dyDescent="0.25">
      <c r="A71" s="170"/>
      <c r="B71" s="101" t="s">
        <v>106</v>
      </c>
      <c r="C71" s="134" t="s">
        <v>111</v>
      </c>
      <c r="D71" s="132" t="s">
        <v>125</v>
      </c>
      <c r="E71" s="59"/>
      <c r="F71" s="59"/>
      <c r="G71" s="59"/>
      <c r="H71" s="59"/>
      <c r="I71" s="107"/>
      <c r="J71" s="198"/>
    </row>
    <row r="72" spans="1:10" ht="16.5" thickBot="1" x14ac:dyDescent="0.3">
      <c r="A72" s="171"/>
      <c r="B72" s="102"/>
      <c r="C72" s="104"/>
      <c r="D72" s="103"/>
      <c r="E72" s="105"/>
      <c r="F72" s="105"/>
      <c r="G72" s="105"/>
      <c r="H72" s="105"/>
      <c r="I72" s="106"/>
      <c r="J72" s="199"/>
    </row>
    <row r="73" spans="1:10" ht="47.25" x14ac:dyDescent="0.25">
      <c r="A73" s="169" t="s">
        <v>97</v>
      </c>
      <c r="B73" s="161" t="s">
        <v>108</v>
      </c>
      <c r="C73" s="163" t="s">
        <v>142</v>
      </c>
      <c r="D73" s="131" t="s">
        <v>136</v>
      </c>
      <c r="E73" s="58"/>
      <c r="F73" s="58"/>
      <c r="G73" s="58"/>
      <c r="H73" s="58"/>
      <c r="I73" s="29"/>
      <c r="J73" s="197">
        <f t="shared" ref="J73" si="11">SUM(E73:I73)</f>
        <v>0</v>
      </c>
    </row>
    <row r="74" spans="1:10" ht="47.25" x14ac:dyDescent="0.25">
      <c r="A74" s="170"/>
      <c r="B74" s="165"/>
      <c r="C74" s="166"/>
      <c r="D74" s="124" t="s">
        <v>133</v>
      </c>
      <c r="E74" s="65"/>
      <c r="F74" s="65"/>
      <c r="G74" s="65"/>
      <c r="H74" s="65"/>
      <c r="I74" s="138"/>
      <c r="J74" s="198"/>
    </row>
    <row r="75" spans="1:10" ht="78.75" x14ac:dyDescent="0.25">
      <c r="A75" s="170"/>
      <c r="B75" s="165"/>
      <c r="C75" s="166"/>
      <c r="D75" s="124" t="s">
        <v>138</v>
      </c>
      <c r="E75" s="65"/>
      <c r="F75" s="65"/>
      <c r="G75" s="65"/>
      <c r="H75" s="65"/>
      <c r="I75" s="138"/>
      <c r="J75" s="198"/>
    </row>
    <row r="76" spans="1:10" ht="63" x14ac:dyDescent="0.25">
      <c r="A76" s="170"/>
      <c r="B76" s="162"/>
      <c r="C76" s="164"/>
      <c r="D76" s="124" t="s">
        <v>137</v>
      </c>
      <c r="E76" s="65"/>
      <c r="F76" s="65"/>
      <c r="G76" s="65"/>
      <c r="H76" s="65"/>
      <c r="I76" s="138"/>
      <c r="J76" s="198"/>
    </row>
    <row r="77" spans="1:10" ht="63" x14ac:dyDescent="0.25">
      <c r="A77" s="170"/>
      <c r="B77" s="122" t="s">
        <v>131</v>
      </c>
      <c r="C77" s="123" t="s">
        <v>123</v>
      </c>
      <c r="D77" s="124" t="s">
        <v>130</v>
      </c>
      <c r="E77" s="65"/>
      <c r="F77" s="65"/>
      <c r="G77" s="65"/>
      <c r="H77" s="65"/>
      <c r="I77" s="138"/>
      <c r="J77" s="198"/>
    </row>
    <row r="78" spans="1:10" ht="47.25" x14ac:dyDescent="0.25">
      <c r="A78" s="170"/>
      <c r="B78" s="118" t="s">
        <v>109</v>
      </c>
      <c r="C78" s="134" t="s">
        <v>111</v>
      </c>
      <c r="D78" s="124" t="s">
        <v>114</v>
      </c>
      <c r="E78" s="59"/>
      <c r="F78" s="59"/>
      <c r="G78" s="59"/>
      <c r="H78" s="59"/>
      <c r="I78" s="107"/>
      <c r="J78" s="198"/>
    </row>
    <row r="79" spans="1:10" ht="16.5" thickBot="1" x14ac:dyDescent="0.3">
      <c r="A79" s="171"/>
      <c r="B79" s="102"/>
      <c r="C79" s="104"/>
      <c r="D79" s="103"/>
      <c r="E79" s="105"/>
      <c r="F79" s="105"/>
      <c r="G79" s="105"/>
      <c r="H79" s="105"/>
      <c r="I79" s="106"/>
      <c r="J79" s="199"/>
    </row>
    <row r="80" spans="1:10" ht="47.25" x14ac:dyDescent="0.25">
      <c r="A80" s="169" t="s">
        <v>98</v>
      </c>
      <c r="B80" s="161" t="s">
        <v>108</v>
      </c>
      <c r="C80" s="163" t="s">
        <v>143</v>
      </c>
      <c r="D80" s="131" t="s">
        <v>136</v>
      </c>
      <c r="E80" s="58"/>
      <c r="F80" s="58"/>
      <c r="G80" s="58"/>
      <c r="H80" s="58"/>
      <c r="I80" s="29"/>
      <c r="J80" s="197">
        <f t="shared" ref="J80" si="12">SUM(E80:I80)</f>
        <v>0</v>
      </c>
    </row>
    <row r="81" spans="1:10" ht="63" x14ac:dyDescent="0.25">
      <c r="A81" s="170"/>
      <c r="B81" s="162"/>
      <c r="C81" s="164"/>
      <c r="D81" s="132" t="s">
        <v>139</v>
      </c>
      <c r="E81" s="65"/>
      <c r="F81" s="65"/>
      <c r="G81" s="65"/>
      <c r="H81" s="65"/>
      <c r="I81" s="138"/>
      <c r="J81" s="198"/>
    </row>
    <row r="82" spans="1:10" ht="63" x14ac:dyDescent="0.25">
      <c r="A82" s="170"/>
      <c r="B82" s="101" t="s">
        <v>105</v>
      </c>
      <c r="C82" s="123" t="s">
        <v>119</v>
      </c>
      <c r="D82" s="124" t="s">
        <v>125</v>
      </c>
      <c r="E82" s="59"/>
      <c r="F82" s="59"/>
      <c r="G82" s="59"/>
      <c r="H82" s="59"/>
      <c r="I82" s="107"/>
      <c r="J82" s="198"/>
    </row>
    <row r="83" spans="1:10" ht="16.5" thickBot="1" x14ac:dyDescent="0.3">
      <c r="A83" s="171"/>
      <c r="B83" s="102"/>
      <c r="C83" s="104"/>
      <c r="D83" s="103"/>
      <c r="E83" s="105"/>
      <c r="F83" s="105"/>
      <c r="G83" s="105"/>
      <c r="H83" s="105"/>
      <c r="I83" s="106"/>
      <c r="J83" s="199"/>
    </row>
    <row r="84" spans="1:10" x14ac:dyDescent="0.25">
      <c r="A84" s="194"/>
      <c r="B84" s="96"/>
      <c r="C84" s="98"/>
      <c r="D84" s="58"/>
      <c r="E84" s="58"/>
      <c r="F84" s="58"/>
      <c r="G84" s="58"/>
      <c r="H84" s="58"/>
      <c r="I84" s="29"/>
      <c r="J84" s="197">
        <f t="shared" ref="J84" si="13">SUM(E84:I84)</f>
        <v>0</v>
      </c>
    </row>
    <row r="85" spans="1:10" x14ac:dyDescent="0.25">
      <c r="A85" s="195"/>
      <c r="B85" s="97"/>
      <c r="C85" s="99"/>
      <c r="D85" s="97"/>
      <c r="E85" s="59"/>
      <c r="F85" s="59"/>
      <c r="G85" s="59"/>
      <c r="H85" s="59"/>
      <c r="I85" s="107"/>
      <c r="J85" s="198"/>
    </row>
    <row r="86" spans="1:10" ht="16.5" thickBot="1" x14ac:dyDescent="0.3">
      <c r="A86" s="196"/>
      <c r="B86" s="103"/>
      <c r="C86" s="104"/>
      <c r="D86" s="103"/>
      <c r="E86" s="105"/>
      <c r="F86" s="105"/>
      <c r="G86" s="105"/>
      <c r="H86" s="105"/>
      <c r="I86" s="106"/>
      <c r="J86" s="199"/>
    </row>
    <row r="94" spans="1:10" x14ac:dyDescent="0.25">
      <c r="A94" s="150" t="s">
        <v>29</v>
      </c>
      <c r="B94" s="30"/>
      <c r="C94" s="30"/>
      <c r="D94" s="30"/>
      <c r="E94" s="30"/>
      <c r="F94" s="30"/>
      <c r="G94" s="30"/>
      <c r="H94" s="30"/>
      <c r="I94" s="30"/>
      <c r="J94" s="30"/>
    </row>
    <row r="95" spans="1:10" x14ac:dyDescent="0.25">
      <c r="A95" s="192" t="s">
        <v>80</v>
      </c>
      <c r="B95" s="192"/>
      <c r="C95" s="192"/>
      <c r="D95" s="192"/>
      <c r="E95" s="192"/>
      <c r="F95" s="192"/>
      <c r="G95" s="192"/>
      <c r="H95" s="192"/>
      <c r="I95" s="192"/>
      <c r="J95" s="192"/>
    </row>
    <row r="96" spans="1:10" ht="15.75" customHeight="1" x14ac:dyDescent="0.25">
      <c r="A96" s="192" t="s">
        <v>35</v>
      </c>
      <c r="B96" s="192"/>
      <c r="C96" s="192"/>
      <c r="D96" s="192"/>
      <c r="E96" s="192"/>
      <c r="F96" s="192"/>
      <c r="G96" s="192"/>
      <c r="H96" s="192"/>
      <c r="I96" s="192"/>
      <c r="J96" s="192"/>
    </row>
    <row r="97" spans="1:10" ht="36.950000000000003" customHeight="1" x14ac:dyDescent="0.25">
      <c r="A97" s="193" t="s">
        <v>78</v>
      </c>
      <c r="B97" s="193"/>
      <c r="C97" s="193"/>
      <c r="D97" s="193"/>
      <c r="E97" s="193"/>
      <c r="F97" s="193"/>
      <c r="G97" s="193"/>
      <c r="H97" s="193"/>
      <c r="I97" s="193"/>
      <c r="J97" s="193"/>
    </row>
    <row r="98" spans="1:10" x14ac:dyDescent="0.25">
      <c r="A98" s="146"/>
      <c r="B98" s="146"/>
      <c r="C98" s="146"/>
      <c r="D98" s="146"/>
      <c r="E98" s="146"/>
      <c r="F98" s="146"/>
      <c r="G98" s="146"/>
      <c r="H98" s="146"/>
      <c r="I98" s="146"/>
      <c r="J98" s="146"/>
    </row>
    <row r="99" spans="1:10" x14ac:dyDescent="0.25">
      <c r="A99" s="190" t="s">
        <v>4</v>
      </c>
      <c r="B99" s="190"/>
      <c r="C99" s="190"/>
      <c r="D99" s="190"/>
      <c r="E99" s="190"/>
      <c r="F99" s="190"/>
      <c r="G99" s="190"/>
      <c r="H99" s="190"/>
      <c r="I99" s="190"/>
      <c r="J99" s="190"/>
    </row>
    <row r="100" spans="1:10" x14ac:dyDescent="0.25">
      <c r="A100" s="190" t="s">
        <v>28</v>
      </c>
      <c r="B100" s="190"/>
      <c r="C100" s="190"/>
      <c r="D100" s="190"/>
      <c r="E100" s="190"/>
      <c r="F100" s="190"/>
      <c r="G100" s="190"/>
      <c r="H100" s="190"/>
      <c r="I100" s="190"/>
      <c r="J100" s="190"/>
    </row>
    <row r="101" spans="1:10" x14ac:dyDescent="0.25">
      <c r="A101" s="191" t="s">
        <v>77</v>
      </c>
      <c r="B101" s="191"/>
      <c r="C101" s="191"/>
      <c r="D101" s="191"/>
      <c r="E101" s="191"/>
      <c r="F101" s="191"/>
      <c r="G101" s="191"/>
      <c r="H101" s="191"/>
      <c r="I101" s="191"/>
      <c r="J101" s="191"/>
    </row>
    <row r="102" spans="1:10" x14ac:dyDescent="0.25">
      <c r="A102" s="174" t="s">
        <v>33</v>
      </c>
      <c r="B102" s="174"/>
      <c r="C102" s="174"/>
      <c r="D102" s="174"/>
      <c r="E102" s="174"/>
      <c r="F102" s="174"/>
      <c r="G102" s="174"/>
      <c r="H102" s="174"/>
      <c r="I102" s="174"/>
      <c r="J102" s="174"/>
    </row>
    <row r="103" spans="1:10" x14ac:dyDescent="0.25">
      <c r="A103" s="174" t="s">
        <v>31</v>
      </c>
      <c r="B103" s="174"/>
      <c r="C103" s="174"/>
      <c r="D103" s="174"/>
      <c r="E103" s="174"/>
      <c r="F103" s="174"/>
      <c r="G103" s="174"/>
      <c r="H103" s="174"/>
      <c r="I103" s="174"/>
      <c r="J103" s="174"/>
    </row>
    <row r="104" spans="1:10" x14ac:dyDescent="0.25">
      <c r="A104" s="174" t="s">
        <v>30</v>
      </c>
      <c r="B104" s="174"/>
      <c r="C104" s="174"/>
      <c r="D104" s="174"/>
      <c r="E104" s="174"/>
      <c r="F104" s="174"/>
      <c r="G104" s="174"/>
      <c r="H104" s="174"/>
      <c r="I104" s="174"/>
      <c r="J104" s="174"/>
    </row>
  </sheetData>
  <mergeCells count="73">
    <mergeCell ref="E17:I17"/>
    <mergeCell ref="A19:A22"/>
    <mergeCell ref="J19:J22"/>
    <mergeCell ref="A23:A27"/>
    <mergeCell ref="J23:J27"/>
    <mergeCell ref="A28:A31"/>
    <mergeCell ref="J28:J31"/>
    <mergeCell ref="C19:C21"/>
    <mergeCell ref="B23:B26"/>
    <mergeCell ref="C23:C26"/>
    <mergeCell ref="B19:B21"/>
    <mergeCell ref="A32:A34"/>
    <mergeCell ref="J32:J34"/>
    <mergeCell ref="A35:A41"/>
    <mergeCell ref="J35:J41"/>
    <mergeCell ref="A42:A45"/>
    <mergeCell ref="J42:J45"/>
    <mergeCell ref="B36:B39"/>
    <mergeCell ref="C36:C39"/>
    <mergeCell ref="B42:B43"/>
    <mergeCell ref="C42:C43"/>
    <mergeCell ref="A46:A48"/>
    <mergeCell ref="J46:J48"/>
    <mergeCell ref="A49:A52"/>
    <mergeCell ref="J49:J52"/>
    <mergeCell ref="A53:A55"/>
    <mergeCell ref="J53:J55"/>
    <mergeCell ref="B46:B47"/>
    <mergeCell ref="C46:C47"/>
    <mergeCell ref="B49:B50"/>
    <mergeCell ref="C49:C50"/>
    <mergeCell ref="A56:A61"/>
    <mergeCell ref="J56:J61"/>
    <mergeCell ref="A62:A65"/>
    <mergeCell ref="J62:J65"/>
    <mergeCell ref="A66:A69"/>
    <mergeCell ref="J66:J69"/>
    <mergeCell ref="B62:B64"/>
    <mergeCell ref="C62:C64"/>
    <mergeCell ref="B66:B67"/>
    <mergeCell ref="C66:C67"/>
    <mergeCell ref="B57:B59"/>
    <mergeCell ref="C57:C59"/>
    <mergeCell ref="A96:J96"/>
    <mergeCell ref="A97:J97"/>
    <mergeCell ref="A84:A86"/>
    <mergeCell ref="J84:J86"/>
    <mergeCell ref="A70:A72"/>
    <mergeCell ref="J70:J72"/>
    <mergeCell ref="A73:A79"/>
    <mergeCell ref="J73:J79"/>
    <mergeCell ref="A80:A83"/>
    <mergeCell ref="J80:J83"/>
    <mergeCell ref="B73:B76"/>
    <mergeCell ref="C73:C76"/>
    <mergeCell ref="B80:B81"/>
    <mergeCell ref="C80:C81"/>
    <mergeCell ref="A104:J104"/>
    <mergeCell ref="A4:D4"/>
    <mergeCell ref="A5:D5"/>
    <mergeCell ref="A6:D6"/>
    <mergeCell ref="A7:D7"/>
    <mergeCell ref="A8:D8"/>
    <mergeCell ref="A9:D9"/>
    <mergeCell ref="A10:D10"/>
    <mergeCell ref="A11:D11"/>
    <mergeCell ref="A12:D12"/>
    <mergeCell ref="A99:J99"/>
    <mergeCell ref="A100:J100"/>
    <mergeCell ref="A101:J101"/>
    <mergeCell ref="A102:J102"/>
    <mergeCell ref="A103:J103"/>
    <mergeCell ref="A95:J95"/>
  </mergeCells>
  <pageMargins left="0.75" right="0.75" top="1" bottom="1" header="0.5" footer="0.5"/>
  <pageSetup scale="49" orientation="landscape" horizontalDpi="4294967292" verticalDpi="4294967292"/>
  <headerFooter>
    <oddHeader xml:space="preserve">&amp;CImpact
</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zoomScaleNormal="100" workbookViewId="0"/>
  </sheetViews>
  <sheetFormatPr defaultColWidth="11" defaultRowHeight="15.75" x14ac:dyDescent="0.25"/>
  <cols>
    <col min="1" max="1" width="33.125" style="2" bestFit="1" customWidth="1"/>
    <col min="2" max="2" width="22.375" style="2" customWidth="1"/>
    <col min="3" max="3" width="10.625" style="2" bestFit="1" customWidth="1"/>
    <col min="4" max="4" width="15.125" style="2" bestFit="1" customWidth="1"/>
    <col min="5" max="5" width="24.875" style="2" bestFit="1" customWidth="1"/>
    <col min="6" max="6" width="19" style="2" bestFit="1" customWidth="1"/>
    <col min="7" max="16384" width="11" style="2"/>
  </cols>
  <sheetData>
    <row r="1" spans="1:6" x14ac:dyDescent="0.25">
      <c r="A1" s="3" t="s">
        <v>163</v>
      </c>
    </row>
    <row r="2" spans="1:6" x14ac:dyDescent="0.25">
      <c r="A2" s="3"/>
    </row>
    <row r="3" spans="1:6" x14ac:dyDescent="0.25">
      <c r="A3" s="155" t="s">
        <v>29</v>
      </c>
    </row>
    <row r="4" spans="1:6" ht="72.95" customHeight="1" x14ac:dyDescent="0.25">
      <c r="A4" s="219" t="s">
        <v>82</v>
      </c>
      <c r="B4" s="219"/>
      <c r="C4" s="219"/>
      <c r="D4" s="219"/>
      <c r="E4" s="219"/>
      <c r="F4" s="219"/>
    </row>
    <row r="5" spans="1:6" x14ac:dyDescent="0.25">
      <c r="A5" s="21"/>
    </row>
    <row r="6" spans="1:6" ht="33" customHeight="1" x14ac:dyDescent="0.25">
      <c r="A6" s="207" t="s">
        <v>174</v>
      </c>
      <c r="B6" s="207"/>
      <c r="C6" s="207"/>
      <c r="D6" s="207"/>
      <c r="E6" s="207"/>
      <c r="F6" s="207"/>
    </row>
    <row r="7" spans="1:6" x14ac:dyDescent="0.25">
      <c r="A7" s="21"/>
    </row>
    <row r="8" spans="1:6" ht="16.5" thickBot="1" x14ac:dyDescent="0.3">
      <c r="A8" s="159" t="s">
        <v>165</v>
      </c>
    </row>
    <row r="9" spans="1:6" ht="29.25" thickBot="1" x14ac:dyDescent="0.3">
      <c r="A9" s="4" t="s">
        <v>3</v>
      </c>
      <c r="B9" s="95" t="s">
        <v>1</v>
      </c>
      <c r="C9" s="11" t="s">
        <v>2</v>
      </c>
      <c r="D9" s="4" t="s">
        <v>15</v>
      </c>
      <c r="E9" s="10" t="s">
        <v>13</v>
      </c>
      <c r="F9" s="43" t="s">
        <v>14</v>
      </c>
    </row>
    <row r="10" spans="1:6" ht="16.5" thickBot="1" x14ac:dyDescent="0.3">
      <c r="A10" s="25"/>
      <c r="B10" s="26"/>
      <c r="C10" s="27"/>
      <c r="D10" s="25"/>
      <c r="E10" s="26"/>
      <c r="F10" s="51"/>
    </row>
    <row r="11" spans="1:6" ht="27.95" customHeight="1" x14ac:dyDescent="0.25">
      <c r="A11" s="215" t="s">
        <v>164</v>
      </c>
      <c r="B11" s="12" t="s">
        <v>12</v>
      </c>
      <c r="C11" s="32">
        <v>7</v>
      </c>
      <c r="D11" s="12">
        <v>23</v>
      </c>
      <c r="E11" s="12">
        <f>C11*D11</f>
        <v>161</v>
      </c>
      <c r="F11" s="211">
        <f>SUM(E11:E13)</f>
        <v>379</v>
      </c>
    </row>
    <row r="12" spans="1:6" ht="26.1" customHeight="1" x14ac:dyDescent="0.25">
      <c r="A12" s="216"/>
      <c r="B12" s="13" t="s">
        <v>10</v>
      </c>
      <c r="C12" s="31">
        <v>2</v>
      </c>
      <c r="D12" s="13">
        <v>25</v>
      </c>
      <c r="E12" s="13">
        <f>C12*D12</f>
        <v>50</v>
      </c>
      <c r="F12" s="213"/>
    </row>
    <row r="13" spans="1:6" ht="16.5" thickBot="1" x14ac:dyDescent="0.3">
      <c r="A13" s="217"/>
      <c r="B13" s="41" t="s">
        <v>11</v>
      </c>
      <c r="C13" s="37">
        <v>6</v>
      </c>
      <c r="D13" s="41">
        <v>28</v>
      </c>
      <c r="E13" s="41">
        <f>C13*D13</f>
        <v>168</v>
      </c>
      <c r="F13" s="214"/>
    </row>
    <row r="14" spans="1:6" x14ac:dyDescent="0.25">
      <c r="A14" s="215" t="s">
        <v>17</v>
      </c>
      <c r="B14" s="58" t="s">
        <v>36</v>
      </c>
      <c r="C14" s="55">
        <v>6</v>
      </c>
      <c r="D14" s="58">
        <v>32</v>
      </c>
      <c r="E14" s="58">
        <f t="shared" ref="E14:E20" si="0">C14*D14</f>
        <v>192</v>
      </c>
      <c r="F14" s="211">
        <f>SUM(E14:E16)</f>
        <v>317</v>
      </c>
    </row>
    <row r="15" spans="1:6" x14ac:dyDescent="0.25">
      <c r="A15" s="216"/>
      <c r="B15" s="59" t="s">
        <v>37</v>
      </c>
      <c r="C15" s="56">
        <v>5</v>
      </c>
      <c r="D15" s="59">
        <v>19</v>
      </c>
      <c r="E15" s="59">
        <f t="shared" si="0"/>
        <v>95</v>
      </c>
      <c r="F15" s="213"/>
    </row>
    <row r="16" spans="1:6" ht="16.5" thickBot="1" x14ac:dyDescent="0.3">
      <c r="A16" s="217"/>
      <c r="B16" s="60" t="s">
        <v>38</v>
      </c>
      <c r="C16" s="37">
        <v>2</v>
      </c>
      <c r="D16" s="60">
        <v>15</v>
      </c>
      <c r="E16" s="60">
        <f t="shared" si="0"/>
        <v>30</v>
      </c>
      <c r="F16" s="214"/>
    </row>
    <row r="17" spans="1:6" x14ac:dyDescent="0.25">
      <c r="A17" s="215" t="s">
        <v>16</v>
      </c>
      <c r="B17" s="58" t="s">
        <v>39</v>
      </c>
      <c r="C17" s="55">
        <v>6</v>
      </c>
      <c r="D17" s="58">
        <v>25</v>
      </c>
      <c r="E17" s="58">
        <f t="shared" si="0"/>
        <v>150</v>
      </c>
      <c r="F17" s="211">
        <f>SUM(E17:E19)</f>
        <v>577</v>
      </c>
    </row>
    <row r="18" spans="1:6" x14ac:dyDescent="0.25">
      <c r="A18" s="216"/>
      <c r="B18" s="59" t="s">
        <v>12</v>
      </c>
      <c r="C18" s="56">
        <v>7</v>
      </c>
      <c r="D18" s="59">
        <v>36</v>
      </c>
      <c r="E18" s="59">
        <f t="shared" si="0"/>
        <v>252</v>
      </c>
      <c r="F18" s="213"/>
    </row>
    <row r="19" spans="1:6" ht="16.5" thickBot="1" x14ac:dyDescent="0.3">
      <c r="A19" s="217"/>
      <c r="B19" s="60" t="s">
        <v>40</v>
      </c>
      <c r="C19" s="37">
        <v>5</v>
      </c>
      <c r="D19" s="60">
        <v>35</v>
      </c>
      <c r="E19" s="60">
        <f t="shared" si="0"/>
        <v>175</v>
      </c>
      <c r="F19" s="214"/>
    </row>
    <row r="20" spans="1:6" ht="16.5" thickBot="1" x14ac:dyDescent="0.3">
      <c r="A20" s="70" t="s">
        <v>18</v>
      </c>
      <c r="B20" s="58" t="s">
        <v>39</v>
      </c>
      <c r="C20" s="58">
        <v>5</v>
      </c>
      <c r="D20" s="58">
        <v>48</v>
      </c>
      <c r="E20" s="58">
        <f t="shared" si="0"/>
        <v>240</v>
      </c>
      <c r="F20" s="57">
        <f>SUM(E20:E20)</f>
        <v>240</v>
      </c>
    </row>
    <row r="21" spans="1:6" x14ac:dyDescent="0.25">
      <c r="A21" s="215" t="s">
        <v>19</v>
      </c>
      <c r="B21" s="58" t="s">
        <v>36</v>
      </c>
      <c r="C21" s="58">
        <v>6</v>
      </c>
      <c r="D21" s="58">
        <v>37</v>
      </c>
      <c r="E21" s="58">
        <f t="shared" ref="E21:E41" si="1">C21*D21</f>
        <v>222</v>
      </c>
      <c r="F21" s="211">
        <f>SUM(E21:E25)</f>
        <v>821</v>
      </c>
    </row>
    <row r="22" spans="1:6" x14ac:dyDescent="0.25">
      <c r="A22" s="216"/>
      <c r="B22" s="59" t="s">
        <v>37</v>
      </c>
      <c r="C22" s="59">
        <v>5</v>
      </c>
      <c r="D22" s="59">
        <v>20</v>
      </c>
      <c r="E22" s="59">
        <f t="shared" si="1"/>
        <v>100</v>
      </c>
      <c r="F22" s="213"/>
    </row>
    <row r="23" spans="1:6" x14ac:dyDescent="0.25">
      <c r="A23" s="216"/>
      <c r="B23" s="59" t="s">
        <v>10</v>
      </c>
      <c r="C23" s="56">
        <v>3</v>
      </c>
      <c r="D23" s="59">
        <v>25</v>
      </c>
      <c r="E23" s="59">
        <f t="shared" si="1"/>
        <v>75</v>
      </c>
      <c r="F23" s="213"/>
    </row>
    <row r="24" spans="1:6" x14ac:dyDescent="0.25">
      <c r="A24" s="216"/>
      <c r="B24" s="59" t="s">
        <v>38</v>
      </c>
      <c r="C24" s="56">
        <v>8</v>
      </c>
      <c r="D24" s="59">
        <v>33</v>
      </c>
      <c r="E24" s="59">
        <f t="shared" si="1"/>
        <v>264</v>
      </c>
      <c r="F24" s="213"/>
    </row>
    <row r="25" spans="1:6" ht="16.5" thickBot="1" x14ac:dyDescent="0.3">
      <c r="A25" s="217"/>
      <c r="B25" s="60" t="s">
        <v>12</v>
      </c>
      <c r="C25" s="37">
        <v>4</v>
      </c>
      <c r="D25" s="60">
        <v>40</v>
      </c>
      <c r="E25" s="60">
        <f t="shared" si="1"/>
        <v>160</v>
      </c>
      <c r="F25" s="214"/>
    </row>
    <row r="26" spans="1:6" x14ac:dyDescent="0.25">
      <c r="A26" s="215" t="s">
        <v>20</v>
      </c>
      <c r="B26" s="58" t="s">
        <v>39</v>
      </c>
      <c r="C26" s="55">
        <v>5</v>
      </c>
      <c r="D26" s="58">
        <v>22</v>
      </c>
      <c r="E26" s="58">
        <f t="shared" si="1"/>
        <v>110</v>
      </c>
      <c r="F26" s="211">
        <f>SUM(E26:E28)</f>
        <v>438</v>
      </c>
    </row>
    <row r="27" spans="1:6" x14ac:dyDescent="0.25">
      <c r="A27" s="216"/>
      <c r="B27" s="59" t="s">
        <v>37</v>
      </c>
      <c r="C27" s="56">
        <v>5</v>
      </c>
      <c r="D27" s="59">
        <v>32</v>
      </c>
      <c r="E27" s="59">
        <f t="shared" si="1"/>
        <v>160</v>
      </c>
      <c r="F27" s="213"/>
    </row>
    <row r="28" spans="1:6" ht="16.5" thickBot="1" x14ac:dyDescent="0.3">
      <c r="A28" s="217"/>
      <c r="B28" s="60" t="s">
        <v>38</v>
      </c>
      <c r="C28" s="37">
        <v>6</v>
      </c>
      <c r="D28" s="60">
        <v>28</v>
      </c>
      <c r="E28" s="60">
        <f t="shared" si="1"/>
        <v>168</v>
      </c>
      <c r="F28" s="214"/>
    </row>
    <row r="29" spans="1:6" x14ac:dyDescent="0.25">
      <c r="A29" s="215" t="s">
        <v>21</v>
      </c>
      <c r="B29" s="58" t="s">
        <v>37</v>
      </c>
      <c r="C29" s="58">
        <v>8</v>
      </c>
      <c r="D29" s="58">
        <v>43</v>
      </c>
      <c r="E29" s="58">
        <f t="shared" si="1"/>
        <v>344</v>
      </c>
      <c r="F29" s="211">
        <f>SUM(E29:E32)</f>
        <v>659</v>
      </c>
    </row>
    <row r="30" spans="1:6" x14ac:dyDescent="0.25">
      <c r="A30" s="216"/>
      <c r="B30" s="59" t="s">
        <v>12</v>
      </c>
      <c r="C30" s="59">
        <v>9</v>
      </c>
      <c r="D30" s="59">
        <v>10</v>
      </c>
      <c r="E30" s="59">
        <f t="shared" si="1"/>
        <v>90</v>
      </c>
      <c r="F30" s="213"/>
    </row>
    <row r="31" spans="1:6" x14ac:dyDescent="0.25">
      <c r="A31" s="216"/>
      <c r="B31" s="59" t="s">
        <v>10</v>
      </c>
      <c r="C31" s="56">
        <v>7</v>
      </c>
      <c r="D31" s="59">
        <v>27</v>
      </c>
      <c r="E31" s="59">
        <f t="shared" si="1"/>
        <v>189</v>
      </c>
      <c r="F31" s="213"/>
    </row>
    <row r="32" spans="1:6" ht="16.5" thickBot="1" x14ac:dyDescent="0.3">
      <c r="A32" s="217"/>
      <c r="B32" s="60" t="s">
        <v>38</v>
      </c>
      <c r="C32" s="37">
        <v>4</v>
      </c>
      <c r="D32" s="60">
        <v>9</v>
      </c>
      <c r="E32" s="60">
        <f t="shared" si="1"/>
        <v>36</v>
      </c>
      <c r="F32" s="214"/>
    </row>
    <row r="33" spans="1:6" x14ac:dyDescent="0.25">
      <c r="A33" s="215" t="s">
        <v>22</v>
      </c>
      <c r="B33" s="58" t="s">
        <v>37</v>
      </c>
      <c r="C33" s="58">
        <v>4</v>
      </c>
      <c r="D33" s="58">
        <v>13</v>
      </c>
      <c r="E33" s="58">
        <f t="shared" si="1"/>
        <v>52</v>
      </c>
      <c r="F33" s="211">
        <f>SUM(E33:E36)</f>
        <v>514</v>
      </c>
    </row>
    <row r="34" spans="1:6" x14ac:dyDescent="0.25">
      <c r="A34" s="216"/>
      <c r="B34" s="59" t="s">
        <v>12</v>
      </c>
      <c r="C34" s="59">
        <v>9</v>
      </c>
      <c r="D34" s="59">
        <v>32</v>
      </c>
      <c r="E34" s="59">
        <f t="shared" si="1"/>
        <v>288</v>
      </c>
      <c r="F34" s="213"/>
    </row>
    <row r="35" spans="1:6" x14ac:dyDescent="0.25">
      <c r="A35" s="216"/>
      <c r="B35" s="59" t="s">
        <v>10</v>
      </c>
      <c r="C35" s="56">
        <v>8</v>
      </c>
      <c r="D35" s="59">
        <v>15</v>
      </c>
      <c r="E35" s="59">
        <f t="shared" si="1"/>
        <v>120</v>
      </c>
      <c r="F35" s="213"/>
    </row>
    <row r="36" spans="1:6" ht="16.5" thickBot="1" x14ac:dyDescent="0.3">
      <c r="A36" s="217"/>
      <c r="B36" s="60" t="s">
        <v>38</v>
      </c>
      <c r="C36" s="37">
        <v>6</v>
      </c>
      <c r="D36" s="60">
        <v>9</v>
      </c>
      <c r="E36" s="60">
        <f t="shared" si="1"/>
        <v>54</v>
      </c>
      <c r="F36" s="214"/>
    </row>
    <row r="37" spans="1:6" x14ac:dyDescent="0.25">
      <c r="A37" s="215" t="s">
        <v>23</v>
      </c>
      <c r="B37" s="58" t="s">
        <v>39</v>
      </c>
      <c r="C37" s="58">
        <v>3</v>
      </c>
      <c r="D37" s="58">
        <v>39</v>
      </c>
      <c r="E37" s="58">
        <f t="shared" si="1"/>
        <v>117</v>
      </c>
      <c r="F37" s="211">
        <f>SUM(E37:E38)</f>
        <v>213</v>
      </c>
    </row>
    <row r="38" spans="1:6" ht="16.5" thickBot="1" x14ac:dyDescent="0.3">
      <c r="A38" s="217"/>
      <c r="B38" s="60" t="s">
        <v>40</v>
      </c>
      <c r="C38" s="60">
        <v>2</v>
      </c>
      <c r="D38" s="60">
        <v>48</v>
      </c>
      <c r="E38" s="60">
        <f t="shared" si="1"/>
        <v>96</v>
      </c>
      <c r="F38" s="214"/>
    </row>
    <row r="39" spans="1:6" x14ac:dyDescent="0.25">
      <c r="A39" s="215" t="s">
        <v>24</v>
      </c>
      <c r="B39" s="58" t="s">
        <v>39</v>
      </c>
      <c r="C39" s="55">
        <v>4</v>
      </c>
      <c r="D39" s="58">
        <v>14</v>
      </c>
      <c r="E39" s="58">
        <f t="shared" si="1"/>
        <v>56</v>
      </c>
      <c r="F39" s="211">
        <f>SUM(E39:E41)</f>
        <v>161</v>
      </c>
    </row>
    <row r="40" spans="1:6" x14ac:dyDescent="0.25">
      <c r="A40" s="216"/>
      <c r="B40" s="59" t="s">
        <v>10</v>
      </c>
      <c r="C40" s="56">
        <v>6</v>
      </c>
      <c r="D40" s="59">
        <v>9</v>
      </c>
      <c r="E40" s="59">
        <f t="shared" si="1"/>
        <v>54</v>
      </c>
      <c r="F40" s="213"/>
    </row>
    <row r="41" spans="1:6" ht="16.5" thickBot="1" x14ac:dyDescent="0.3">
      <c r="A41" s="217"/>
      <c r="B41" s="60" t="s">
        <v>12</v>
      </c>
      <c r="C41" s="37">
        <v>3</v>
      </c>
      <c r="D41" s="60">
        <v>17</v>
      </c>
      <c r="E41" s="60">
        <f t="shared" si="1"/>
        <v>51</v>
      </c>
      <c r="F41" s="214"/>
    </row>
    <row r="43" spans="1:6" ht="16.5" thickBot="1" x14ac:dyDescent="0.3">
      <c r="A43" s="159" t="s">
        <v>166</v>
      </c>
    </row>
    <row r="44" spans="1:6" ht="29.25" thickBot="1" x14ac:dyDescent="0.3">
      <c r="A44" s="4" t="s">
        <v>3</v>
      </c>
      <c r="B44" s="95" t="s">
        <v>1</v>
      </c>
      <c r="C44" s="11" t="s">
        <v>2</v>
      </c>
      <c r="D44" s="4" t="s">
        <v>15</v>
      </c>
      <c r="E44" s="10" t="s">
        <v>13</v>
      </c>
      <c r="F44" s="43" t="s">
        <v>14</v>
      </c>
    </row>
    <row r="45" spans="1:6" ht="16.5" thickBot="1" x14ac:dyDescent="0.3">
      <c r="A45" s="25"/>
      <c r="B45" s="26"/>
      <c r="C45" s="27"/>
      <c r="D45" s="25"/>
      <c r="E45" s="26"/>
      <c r="F45" s="51"/>
    </row>
    <row r="46" spans="1:6" ht="66" customHeight="1" x14ac:dyDescent="0.25">
      <c r="A46" s="169" t="s">
        <v>85</v>
      </c>
      <c r="B46" s="131" t="s">
        <v>115</v>
      </c>
      <c r="C46" s="53"/>
      <c r="D46" s="12"/>
      <c r="E46" s="12"/>
      <c r="F46" s="211">
        <f>SUM(E46:E49)</f>
        <v>0</v>
      </c>
    </row>
    <row r="47" spans="1:6" ht="63" x14ac:dyDescent="0.25">
      <c r="A47" s="170"/>
      <c r="B47" s="132" t="s">
        <v>113</v>
      </c>
      <c r="C47" s="54"/>
      <c r="D47" s="13"/>
      <c r="E47" s="13"/>
      <c r="F47" s="213"/>
    </row>
    <row r="48" spans="1:6" ht="47.25" x14ac:dyDescent="0.25">
      <c r="A48" s="170"/>
      <c r="B48" s="132" t="s">
        <v>114</v>
      </c>
      <c r="C48" s="121"/>
      <c r="D48" s="142"/>
      <c r="E48" s="142"/>
      <c r="F48" s="220"/>
    </row>
    <row r="49" spans="1:7" ht="16.5" thickBot="1" x14ac:dyDescent="0.3">
      <c r="A49" s="171"/>
      <c r="B49" s="103"/>
      <c r="C49" s="37"/>
      <c r="D49" s="41"/>
      <c r="E49" s="41"/>
      <c r="F49" s="220"/>
    </row>
    <row r="50" spans="1:7" ht="47.25" x14ac:dyDescent="0.25">
      <c r="A50" s="169" t="s">
        <v>86</v>
      </c>
      <c r="B50" s="131" t="s">
        <v>115</v>
      </c>
      <c r="C50" s="96"/>
      <c r="D50" s="58"/>
      <c r="E50" s="108"/>
      <c r="F50" s="208">
        <f>SUM(E50:E54)</f>
        <v>0</v>
      </c>
      <c r="G50" s="111"/>
    </row>
    <row r="51" spans="1:7" ht="63" x14ac:dyDescent="0.25">
      <c r="A51" s="170"/>
      <c r="B51" s="132" t="s">
        <v>113</v>
      </c>
      <c r="C51" s="124"/>
      <c r="D51" s="65"/>
      <c r="E51" s="143"/>
      <c r="F51" s="209"/>
      <c r="G51" s="111"/>
    </row>
    <row r="52" spans="1:7" ht="47.25" x14ac:dyDescent="0.25">
      <c r="A52" s="170"/>
      <c r="B52" s="121" t="s">
        <v>114</v>
      </c>
      <c r="C52" s="124"/>
      <c r="D52" s="65"/>
      <c r="E52" s="143"/>
      <c r="F52" s="209"/>
      <c r="G52" s="111"/>
    </row>
    <row r="53" spans="1:7" ht="63" x14ac:dyDescent="0.25">
      <c r="A53" s="170"/>
      <c r="B53" s="132" t="s">
        <v>144</v>
      </c>
      <c r="C53" s="97"/>
      <c r="D53" s="59"/>
      <c r="E53" s="109"/>
      <c r="F53" s="209"/>
      <c r="G53" s="111"/>
    </row>
    <row r="54" spans="1:7" ht="16.5" thickBot="1" x14ac:dyDescent="0.3">
      <c r="A54" s="171"/>
      <c r="B54" s="103"/>
      <c r="C54" s="37"/>
      <c r="D54" s="60"/>
      <c r="E54" s="110"/>
      <c r="F54" s="218"/>
      <c r="G54" s="111"/>
    </row>
    <row r="55" spans="1:7" ht="47.25" x14ac:dyDescent="0.25">
      <c r="A55" s="169" t="s">
        <v>87</v>
      </c>
      <c r="B55" s="131" t="s">
        <v>115</v>
      </c>
      <c r="C55" s="96"/>
      <c r="D55" s="58"/>
      <c r="E55" s="58"/>
      <c r="F55" s="212">
        <f>SUM(E55:E58)</f>
        <v>0</v>
      </c>
    </row>
    <row r="56" spans="1:7" ht="94.5" x14ac:dyDescent="0.25">
      <c r="A56" s="170"/>
      <c r="B56" s="132" t="s">
        <v>132</v>
      </c>
      <c r="C56" s="124"/>
      <c r="D56" s="65"/>
      <c r="E56" s="65"/>
      <c r="F56" s="212"/>
    </row>
    <row r="57" spans="1:7" ht="63" x14ac:dyDescent="0.25">
      <c r="A57" s="170"/>
      <c r="B57" s="139" t="s">
        <v>125</v>
      </c>
      <c r="C57" s="97"/>
      <c r="D57" s="59"/>
      <c r="E57" s="59"/>
      <c r="F57" s="213"/>
    </row>
    <row r="58" spans="1:7" ht="16.5" thickBot="1" x14ac:dyDescent="0.3">
      <c r="A58" s="171"/>
      <c r="B58" s="103"/>
      <c r="C58" s="37"/>
      <c r="D58" s="60"/>
      <c r="E58" s="60"/>
      <c r="F58" s="214"/>
    </row>
    <row r="59" spans="1:7" x14ac:dyDescent="0.25">
      <c r="A59" s="169" t="s">
        <v>88</v>
      </c>
      <c r="B59" s="58"/>
      <c r="C59" s="96"/>
      <c r="D59" s="58"/>
      <c r="E59" s="58"/>
      <c r="F59" s="211">
        <f>SUM(E59:E61)</f>
        <v>0</v>
      </c>
    </row>
    <row r="60" spans="1:7" ht="17.100000000000001" customHeight="1" x14ac:dyDescent="0.25">
      <c r="A60" s="170"/>
      <c r="B60" s="132"/>
      <c r="C60" s="97"/>
      <c r="D60" s="59"/>
      <c r="E60" s="59"/>
      <c r="F60" s="213"/>
    </row>
    <row r="61" spans="1:7" ht="16.5" thickBot="1" x14ac:dyDescent="0.3">
      <c r="A61" s="171"/>
      <c r="B61" s="103"/>
      <c r="C61" s="37"/>
      <c r="D61" s="60"/>
      <c r="E61" s="60"/>
      <c r="F61" s="214"/>
    </row>
    <row r="62" spans="1:7" ht="47.25" x14ac:dyDescent="0.25">
      <c r="A62" s="169" t="s">
        <v>89</v>
      </c>
      <c r="B62" s="131" t="s">
        <v>114</v>
      </c>
      <c r="C62" s="96"/>
      <c r="D62" s="58"/>
      <c r="E62" s="58"/>
      <c r="F62" s="211">
        <f>SUM(E62:E68)</f>
        <v>0</v>
      </c>
    </row>
    <row r="63" spans="1:7" ht="47.25" x14ac:dyDescent="0.25">
      <c r="A63" s="170"/>
      <c r="B63" s="124" t="s">
        <v>115</v>
      </c>
      <c r="C63" s="124"/>
      <c r="D63" s="65"/>
      <c r="E63" s="65"/>
      <c r="F63" s="212"/>
    </row>
    <row r="64" spans="1:7" ht="63" x14ac:dyDescent="0.25">
      <c r="A64" s="170"/>
      <c r="B64" s="124" t="s">
        <v>113</v>
      </c>
      <c r="C64" s="124"/>
      <c r="D64" s="65"/>
      <c r="E64" s="65"/>
      <c r="F64" s="212"/>
    </row>
    <row r="65" spans="1:6" ht="47.25" x14ac:dyDescent="0.25">
      <c r="A65" s="170"/>
      <c r="B65" s="124" t="s">
        <v>114</v>
      </c>
      <c r="C65" s="124"/>
      <c r="D65" s="65"/>
      <c r="E65" s="65"/>
      <c r="F65" s="212"/>
    </row>
    <row r="66" spans="1:6" ht="63" x14ac:dyDescent="0.25">
      <c r="A66" s="170"/>
      <c r="B66" s="132" t="s">
        <v>144</v>
      </c>
      <c r="C66" s="124"/>
      <c r="D66" s="65"/>
      <c r="E66" s="65"/>
      <c r="F66" s="212"/>
    </row>
    <row r="67" spans="1:6" ht="78.75" x14ac:dyDescent="0.25">
      <c r="A67" s="170"/>
      <c r="B67" s="132" t="s">
        <v>124</v>
      </c>
      <c r="C67" s="97"/>
      <c r="D67" s="59"/>
      <c r="E67" s="59"/>
      <c r="F67" s="213"/>
    </row>
    <row r="68" spans="1:6" ht="16.5" thickBot="1" x14ac:dyDescent="0.3">
      <c r="A68" s="171"/>
      <c r="B68" s="103"/>
      <c r="C68" s="37"/>
      <c r="D68" s="60"/>
      <c r="E68" s="60"/>
      <c r="F68" s="214"/>
    </row>
    <row r="69" spans="1:6" ht="63" x14ac:dyDescent="0.25">
      <c r="A69" s="169" t="s">
        <v>90</v>
      </c>
      <c r="B69" s="124" t="s">
        <v>113</v>
      </c>
      <c r="C69" s="96"/>
      <c r="D69" s="58"/>
      <c r="E69" s="58"/>
      <c r="F69" s="211">
        <f>SUM(E69:E72)</f>
        <v>0</v>
      </c>
    </row>
    <row r="70" spans="1:6" ht="47.25" x14ac:dyDescent="0.25">
      <c r="A70" s="170"/>
      <c r="B70" s="124" t="s">
        <v>114</v>
      </c>
      <c r="C70" s="124"/>
      <c r="D70" s="65"/>
      <c r="E70" s="65"/>
      <c r="F70" s="212"/>
    </row>
    <row r="71" spans="1:6" ht="78.75" x14ac:dyDescent="0.25">
      <c r="A71" s="170"/>
      <c r="B71" s="132" t="s">
        <v>124</v>
      </c>
      <c r="C71" s="97"/>
      <c r="D71" s="59"/>
      <c r="E71" s="59"/>
      <c r="F71" s="213"/>
    </row>
    <row r="72" spans="1:6" ht="16.5" thickBot="1" x14ac:dyDescent="0.3">
      <c r="A72" s="171"/>
      <c r="B72" s="103"/>
      <c r="C72" s="37"/>
      <c r="D72" s="60"/>
      <c r="E72" s="60"/>
      <c r="F72" s="214"/>
    </row>
    <row r="73" spans="1:6" ht="63" x14ac:dyDescent="0.25">
      <c r="A73" s="169" t="s">
        <v>91</v>
      </c>
      <c r="B73" s="131" t="s">
        <v>125</v>
      </c>
      <c r="C73" s="96"/>
      <c r="D73" s="58"/>
      <c r="E73" s="58"/>
      <c r="F73" s="211">
        <f>SUM(E73:E75)</f>
        <v>0</v>
      </c>
    </row>
    <row r="74" spans="1:6" ht="63" x14ac:dyDescent="0.25">
      <c r="A74" s="170"/>
      <c r="B74" s="124" t="s">
        <v>134</v>
      </c>
      <c r="C74" s="97"/>
      <c r="D74" s="59"/>
      <c r="E74" s="59"/>
      <c r="F74" s="213"/>
    </row>
    <row r="75" spans="1:6" ht="16.5" thickBot="1" x14ac:dyDescent="0.3">
      <c r="A75" s="171"/>
      <c r="B75" s="103"/>
      <c r="C75" s="37"/>
      <c r="D75" s="60"/>
      <c r="E75" s="60"/>
      <c r="F75" s="214"/>
    </row>
    <row r="76" spans="1:6" ht="47.25" x14ac:dyDescent="0.25">
      <c r="A76" s="169" t="s">
        <v>92</v>
      </c>
      <c r="B76" s="131" t="s">
        <v>115</v>
      </c>
      <c r="C76" s="96"/>
      <c r="D76" s="58"/>
      <c r="E76" s="58"/>
      <c r="F76" s="211">
        <f>SUM(E76:E79)</f>
        <v>0</v>
      </c>
    </row>
    <row r="77" spans="1:6" ht="63" x14ac:dyDescent="0.25">
      <c r="A77" s="170"/>
      <c r="B77" s="124" t="s">
        <v>113</v>
      </c>
      <c r="C77" s="124"/>
      <c r="D77" s="65"/>
      <c r="E77" s="65"/>
      <c r="F77" s="212"/>
    </row>
    <row r="78" spans="1:6" ht="94.5" x14ac:dyDescent="0.25">
      <c r="A78" s="170"/>
      <c r="B78" s="132" t="s">
        <v>132</v>
      </c>
      <c r="C78" s="97"/>
      <c r="D78" s="59"/>
      <c r="E78" s="59"/>
      <c r="F78" s="213"/>
    </row>
    <row r="79" spans="1:6" ht="16.5" thickBot="1" x14ac:dyDescent="0.3">
      <c r="A79" s="171"/>
      <c r="B79" s="103"/>
      <c r="C79" s="37"/>
      <c r="D79" s="60"/>
      <c r="E79" s="60"/>
      <c r="F79" s="214"/>
    </row>
    <row r="80" spans="1:6" x14ac:dyDescent="0.25">
      <c r="A80" s="169" t="s">
        <v>93</v>
      </c>
      <c r="B80" s="58"/>
      <c r="C80" s="96"/>
      <c r="D80" s="58"/>
      <c r="E80" s="58"/>
      <c r="F80" s="211">
        <f>SUM(E80:E82)</f>
        <v>0</v>
      </c>
    </row>
    <row r="81" spans="1:6" x14ac:dyDescent="0.25">
      <c r="A81" s="170"/>
      <c r="B81" s="132"/>
      <c r="C81" s="97"/>
      <c r="D81" s="59"/>
      <c r="E81" s="59"/>
      <c r="F81" s="213"/>
    </row>
    <row r="82" spans="1:6" ht="16.5" thickBot="1" x14ac:dyDescent="0.3">
      <c r="A82" s="171"/>
      <c r="B82" s="103"/>
      <c r="C82" s="37"/>
      <c r="D82" s="60"/>
      <c r="E82" s="60"/>
      <c r="F82" s="214"/>
    </row>
    <row r="83" spans="1:6" ht="47.25" x14ac:dyDescent="0.25">
      <c r="A83" s="169" t="s">
        <v>94</v>
      </c>
      <c r="B83" s="131" t="s">
        <v>114</v>
      </c>
      <c r="C83" s="96"/>
      <c r="D83" s="58"/>
      <c r="E83" s="58"/>
      <c r="F83" s="211">
        <f>SUM(E83:E88)</f>
        <v>0</v>
      </c>
    </row>
    <row r="84" spans="1:6" ht="47.25" x14ac:dyDescent="0.25">
      <c r="A84" s="170"/>
      <c r="B84" s="124" t="s">
        <v>115</v>
      </c>
      <c r="C84" s="124"/>
      <c r="D84" s="65"/>
      <c r="E84" s="65"/>
      <c r="F84" s="212"/>
    </row>
    <row r="85" spans="1:6" ht="63" x14ac:dyDescent="0.25">
      <c r="A85" s="170"/>
      <c r="B85" s="124" t="s">
        <v>113</v>
      </c>
      <c r="C85" s="124"/>
      <c r="D85" s="65"/>
      <c r="E85" s="65"/>
      <c r="F85" s="212"/>
    </row>
    <row r="86" spans="1:6" ht="47.25" x14ac:dyDescent="0.25">
      <c r="A86" s="170"/>
      <c r="B86" s="124" t="s">
        <v>114</v>
      </c>
      <c r="C86" s="124"/>
      <c r="D86" s="65"/>
      <c r="E86" s="65"/>
      <c r="F86" s="212"/>
    </row>
    <row r="87" spans="1:6" ht="78.75" x14ac:dyDescent="0.25">
      <c r="A87" s="170"/>
      <c r="B87" s="132" t="s">
        <v>124</v>
      </c>
      <c r="C87" s="97"/>
      <c r="D87" s="59"/>
      <c r="E87" s="59"/>
      <c r="F87" s="213"/>
    </row>
    <row r="88" spans="1:6" ht="16.5" thickBot="1" x14ac:dyDescent="0.3">
      <c r="A88" s="171"/>
      <c r="B88" s="132"/>
      <c r="C88" s="37"/>
      <c r="D88" s="60"/>
      <c r="E88" s="60"/>
      <c r="F88" s="214"/>
    </row>
    <row r="89" spans="1:6" ht="63" x14ac:dyDescent="0.25">
      <c r="A89" s="169" t="s">
        <v>95</v>
      </c>
      <c r="B89" s="131" t="s">
        <v>125</v>
      </c>
      <c r="C89" s="96"/>
      <c r="D89" s="58"/>
      <c r="E89" s="58"/>
      <c r="F89" s="211">
        <f>SUM(E89:E92)</f>
        <v>0</v>
      </c>
    </row>
    <row r="90" spans="1:6" ht="63" x14ac:dyDescent="0.25">
      <c r="A90" s="170"/>
      <c r="B90" s="124" t="s">
        <v>113</v>
      </c>
      <c r="C90" s="124"/>
      <c r="D90" s="65"/>
      <c r="E90" s="65"/>
      <c r="F90" s="212"/>
    </row>
    <row r="91" spans="1:6" ht="47.25" x14ac:dyDescent="0.25">
      <c r="A91" s="170"/>
      <c r="B91" s="132" t="s">
        <v>114</v>
      </c>
      <c r="C91" s="97"/>
      <c r="D91" s="59"/>
      <c r="E91" s="59"/>
      <c r="F91" s="213"/>
    </row>
    <row r="92" spans="1:6" ht="16.5" thickBot="1" x14ac:dyDescent="0.3">
      <c r="A92" s="171"/>
      <c r="B92" s="103"/>
      <c r="C92" s="37"/>
      <c r="D92" s="60"/>
      <c r="E92" s="60"/>
      <c r="F92" s="214"/>
    </row>
    <row r="93" spans="1:6" ht="47.25" x14ac:dyDescent="0.25">
      <c r="A93" s="169" t="s">
        <v>96</v>
      </c>
      <c r="B93" s="131" t="s">
        <v>115</v>
      </c>
      <c r="C93" s="96"/>
      <c r="D93" s="58"/>
      <c r="E93" s="58"/>
      <c r="F93" s="211">
        <f>SUM(E93:E96)</f>
        <v>0</v>
      </c>
    </row>
    <row r="94" spans="1:6" ht="63" x14ac:dyDescent="0.25">
      <c r="A94" s="170"/>
      <c r="B94" s="132" t="s">
        <v>113</v>
      </c>
      <c r="C94" s="124"/>
      <c r="D94" s="65"/>
      <c r="E94" s="65"/>
      <c r="F94" s="212"/>
    </row>
    <row r="95" spans="1:6" ht="63" x14ac:dyDescent="0.25">
      <c r="A95" s="170"/>
      <c r="B95" s="132" t="s">
        <v>125</v>
      </c>
      <c r="C95" s="97"/>
      <c r="D95" s="59"/>
      <c r="E95" s="59"/>
      <c r="F95" s="213"/>
    </row>
    <row r="96" spans="1:6" ht="16.5" thickBot="1" x14ac:dyDescent="0.3">
      <c r="A96" s="171"/>
      <c r="B96" s="103"/>
      <c r="C96" s="37"/>
      <c r="D96" s="60"/>
      <c r="E96" s="60"/>
      <c r="F96" s="214"/>
    </row>
    <row r="97" spans="1:6" ht="63" x14ac:dyDescent="0.25">
      <c r="A97" s="169" t="s">
        <v>146</v>
      </c>
      <c r="B97" s="131" t="s">
        <v>125</v>
      </c>
      <c r="C97" s="96"/>
      <c r="D97" s="58"/>
      <c r="E97" s="58"/>
      <c r="F97" s="211">
        <f>SUM(E97:E99)</f>
        <v>0</v>
      </c>
    </row>
    <row r="98" spans="1:6" ht="63" x14ac:dyDescent="0.25">
      <c r="A98" s="170"/>
      <c r="B98" s="132" t="s">
        <v>125</v>
      </c>
      <c r="C98" s="97"/>
      <c r="D98" s="59"/>
      <c r="E98" s="59"/>
      <c r="F98" s="213"/>
    </row>
    <row r="99" spans="1:6" ht="16.5" thickBot="1" x14ac:dyDescent="0.3">
      <c r="A99" s="171"/>
      <c r="B99" s="103"/>
      <c r="C99" s="37"/>
      <c r="D99" s="60"/>
      <c r="E99" s="60"/>
      <c r="F99" s="214"/>
    </row>
    <row r="100" spans="1:6" ht="47.25" x14ac:dyDescent="0.25">
      <c r="A100" s="169" t="s">
        <v>97</v>
      </c>
      <c r="B100" s="131" t="s">
        <v>136</v>
      </c>
      <c r="C100" s="96"/>
      <c r="D100" s="58"/>
      <c r="E100" s="58"/>
      <c r="F100" s="211">
        <f>SUM(E100:E106)</f>
        <v>0</v>
      </c>
    </row>
    <row r="101" spans="1:6" ht="47.25" x14ac:dyDescent="0.25">
      <c r="A101" s="170"/>
      <c r="B101" s="124" t="s">
        <v>133</v>
      </c>
      <c r="C101" s="124"/>
      <c r="D101" s="65"/>
      <c r="E101" s="65"/>
      <c r="F101" s="212"/>
    </row>
    <row r="102" spans="1:6" ht="78.75" x14ac:dyDescent="0.25">
      <c r="A102" s="170"/>
      <c r="B102" s="124" t="s">
        <v>138</v>
      </c>
      <c r="C102" s="124"/>
      <c r="D102" s="65"/>
      <c r="E102" s="65"/>
      <c r="F102" s="212"/>
    </row>
    <row r="103" spans="1:6" ht="63" x14ac:dyDescent="0.25">
      <c r="A103" s="170"/>
      <c r="B103" s="124" t="s">
        <v>137</v>
      </c>
      <c r="C103" s="124"/>
      <c r="D103" s="65"/>
      <c r="E103" s="65"/>
      <c r="F103" s="212"/>
    </row>
    <row r="104" spans="1:6" ht="63" x14ac:dyDescent="0.25">
      <c r="A104" s="170"/>
      <c r="B104" s="124" t="s">
        <v>130</v>
      </c>
      <c r="C104" s="124"/>
      <c r="D104" s="65"/>
      <c r="E104" s="65"/>
      <c r="F104" s="212"/>
    </row>
    <row r="105" spans="1:6" ht="47.25" x14ac:dyDescent="0.25">
      <c r="A105" s="170"/>
      <c r="B105" s="124" t="s">
        <v>114</v>
      </c>
      <c r="C105" s="97"/>
      <c r="D105" s="59"/>
      <c r="E105" s="59"/>
      <c r="F105" s="213"/>
    </row>
    <row r="106" spans="1:6" ht="16.5" thickBot="1" x14ac:dyDescent="0.3">
      <c r="A106" s="171"/>
      <c r="B106" s="103"/>
      <c r="C106" s="37"/>
      <c r="D106" s="60"/>
      <c r="E106" s="60"/>
      <c r="F106" s="214"/>
    </row>
    <row r="107" spans="1:6" ht="47.25" x14ac:dyDescent="0.25">
      <c r="A107" s="169" t="s">
        <v>98</v>
      </c>
      <c r="B107" s="131" t="s">
        <v>136</v>
      </c>
      <c r="C107" s="96"/>
      <c r="D107" s="58"/>
      <c r="E107" s="58"/>
      <c r="F107" s="208">
        <v>0</v>
      </c>
    </row>
    <row r="108" spans="1:6" ht="63" x14ac:dyDescent="0.25">
      <c r="A108" s="170"/>
      <c r="B108" s="132" t="s">
        <v>139</v>
      </c>
      <c r="C108" s="124"/>
      <c r="D108" s="65"/>
      <c r="E108" s="65"/>
      <c r="F108" s="209"/>
    </row>
    <row r="109" spans="1:6" ht="63" x14ac:dyDescent="0.25">
      <c r="A109" s="170"/>
      <c r="B109" s="124" t="s">
        <v>125</v>
      </c>
      <c r="C109" s="97"/>
      <c r="D109" s="59"/>
      <c r="E109" s="59"/>
      <c r="F109" s="210"/>
    </row>
    <row r="110" spans="1:6" ht="16.5" thickBot="1" x14ac:dyDescent="0.3">
      <c r="A110" s="171"/>
      <c r="B110" s="60"/>
      <c r="C110" s="37"/>
      <c r="D110" s="60"/>
      <c r="E110" s="60"/>
      <c r="F110" s="206"/>
    </row>
    <row r="111" spans="1:6" x14ac:dyDescent="0.25">
      <c r="A111" s="221"/>
      <c r="B111" s="12"/>
      <c r="C111" s="53"/>
      <c r="D111" s="12"/>
      <c r="E111" s="12"/>
      <c r="F111" s="211">
        <f>SUM(E46:E113)</f>
        <v>0</v>
      </c>
    </row>
    <row r="112" spans="1:6" x14ac:dyDescent="0.25">
      <c r="A112" s="222"/>
      <c r="B112" s="13"/>
      <c r="C112" s="54"/>
      <c r="D112" s="13"/>
      <c r="E112" s="13"/>
      <c r="F112" s="213"/>
    </row>
    <row r="113" spans="1:6" ht="16.5" thickBot="1" x14ac:dyDescent="0.3">
      <c r="A113" s="223"/>
      <c r="B113" s="41"/>
      <c r="C113" s="37"/>
      <c r="D113" s="41"/>
      <c r="E113" s="41"/>
      <c r="F113" s="214"/>
    </row>
    <row r="114" spans="1:6" x14ac:dyDescent="0.25">
      <c r="F114" s="211">
        <f>SUM(F46,F111)</f>
        <v>0</v>
      </c>
    </row>
    <row r="115" spans="1:6" x14ac:dyDescent="0.25">
      <c r="F115" s="213"/>
    </row>
    <row r="116" spans="1:6" ht="16.5" thickBot="1" x14ac:dyDescent="0.3">
      <c r="F116" s="214"/>
    </row>
  </sheetData>
  <mergeCells count="53">
    <mergeCell ref="A4:F4"/>
    <mergeCell ref="A46:A49"/>
    <mergeCell ref="F46:F49"/>
    <mergeCell ref="A11:A13"/>
    <mergeCell ref="A111:A113"/>
    <mergeCell ref="F11:F13"/>
    <mergeCell ref="F111:F113"/>
    <mergeCell ref="A14:A16"/>
    <mergeCell ref="F14:F16"/>
    <mergeCell ref="A17:A19"/>
    <mergeCell ref="F17:F19"/>
    <mergeCell ref="A21:A25"/>
    <mergeCell ref="F21:F25"/>
    <mergeCell ref="A26:A28"/>
    <mergeCell ref="F26:F28"/>
    <mergeCell ref="A29:A32"/>
    <mergeCell ref="F29:F32"/>
    <mergeCell ref="A33:A36"/>
    <mergeCell ref="F33:F36"/>
    <mergeCell ref="A37:A38"/>
    <mergeCell ref="F37:F38"/>
    <mergeCell ref="A55:A58"/>
    <mergeCell ref="F114:F116"/>
    <mergeCell ref="A39:A41"/>
    <mergeCell ref="F39:F41"/>
    <mergeCell ref="F55:F58"/>
    <mergeCell ref="A80:A82"/>
    <mergeCell ref="A83:A88"/>
    <mergeCell ref="F83:F88"/>
    <mergeCell ref="A107:A110"/>
    <mergeCell ref="A100:A106"/>
    <mergeCell ref="F100:F106"/>
    <mergeCell ref="A97:A99"/>
    <mergeCell ref="F97:F99"/>
    <mergeCell ref="A93:A96"/>
    <mergeCell ref="A50:A54"/>
    <mergeCell ref="F50:F54"/>
    <mergeCell ref="A6:F6"/>
    <mergeCell ref="F107:F110"/>
    <mergeCell ref="F69:F72"/>
    <mergeCell ref="A62:A68"/>
    <mergeCell ref="F62:F68"/>
    <mergeCell ref="A59:A61"/>
    <mergeCell ref="F59:F61"/>
    <mergeCell ref="F80:F82"/>
    <mergeCell ref="A76:A79"/>
    <mergeCell ref="F76:F79"/>
    <mergeCell ref="A73:A75"/>
    <mergeCell ref="F73:F75"/>
    <mergeCell ref="F93:F96"/>
    <mergeCell ref="A89:A92"/>
    <mergeCell ref="F89:F92"/>
    <mergeCell ref="A69:A72"/>
  </mergeCells>
  <pageMargins left="0.75" right="0.75" top="1" bottom="1" header="0.5" footer="0.5"/>
  <pageSetup scale="63" orientation="landscape" horizontalDpi="4294967292" verticalDpi="4294967292"/>
  <headerFooter>
    <oddHeader>&amp;C&amp;A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SheetLayoutView="70" workbookViewId="0"/>
  </sheetViews>
  <sheetFormatPr defaultColWidth="8.875" defaultRowHeight="12.75" x14ac:dyDescent="0.2"/>
  <cols>
    <col min="1" max="1" width="29.5" style="24" bestFit="1" customWidth="1"/>
    <col min="2" max="2" width="5.125" style="24" bestFit="1" customWidth="1"/>
    <col min="3" max="3" width="13.125" style="24" customWidth="1"/>
    <col min="4" max="4" width="15.125" style="24" customWidth="1"/>
    <col min="5" max="5" width="14" style="24" customWidth="1"/>
    <col min="6" max="6" width="16.375" style="24" customWidth="1"/>
    <col min="7" max="7" width="16.625" style="24" customWidth="1"/>
    <col min="8" max="8" width="8.875" style="24"/>
    <col min="9" max="9" width="10" style="24" customWidth="1"/>
    <col min="10" max="16384" width="8.875" style="24"/>
  </cols>
  <sheetData>
    <row r="1" spans="1:10" ht="15.75" x14ac:dyDescent="0.25">
      <c r="A1" s="80" t="s">
        <v>168</v>
      </c>
      <c r="B1" s="81"/>
      <c r="C1" s="81"/>
      <c r="D1" s="81"/>
      <c r="E1" s="81"/>
      <c r="F1" s="157"/>
      <c r="G1" s="88"/>
    </row>
    <row r="2" spans="1:10" ht="15.75" x14ac:dyDescent="0.25">
      <c r="A2" s="83"/>
      <c r="B2" s="79"/>
      <c r="C2" s="79"/>
      <c r="D2" s="79"/>
      <c r="E2" s="79"/>
      <c r="F2" s="158"/>
      <c r="G2" s="88"/>
    </row>
    <row r="3" spans="1:10" customFormat="1" ht="15.75" x14ac:dyDescent="0.25">
      <c r="A3" s="85" t="s">
        <v>29</v>
      </c>
      <c r="B3" s="30"/>
      <c r="C3" s="30"/>
      <c r="D3" s="30"/>
      <c r="E3" s="30"/>
      <c r="F3" s="156"/>
      <c r="G3" s="88"/>
    </row>
    <row r="4" spans="1:10" customFormat="1" ht="84" customHeight="1" x14ac:dyDescent="0.25">
      <c r="A4" s="234" t="s">
        <v>83</v>
      </c>
      <c r="B4" s="234"/>
      <c r="C4" s="234"/>
      <c r="D4" s="234"/>
      <c r="E4" s="234"/>
      <c r="F4" s="234"/>
      <c r="G4" s="88"/>
    </row>
    <row r="5" spans="1:10" customFormat="1" ht="15.75" x14ac:dyDescent="0.25">
      <c r="A5" s="87"/>
      <c r="B5" s="1"/>
      <c r="C5" s="88"/>
      <c r="D5" s="88"/>
      <c r="E5" s="88"/>
      <c r="F5" s="156"/>
      <c r="G5" s="88"/>
    </row>
    <row r="6" spans="1:10" customFormat="1" ht="15.75" x14ac:dyDescent="0.25">
      <c r="A6" s="87"/>
      <c r="B6" s="1"/>
      <c r="C6" s="88"/>
      <c r="D6" s="88"/>
      <c r="E6" s="88"/>
      <c r="F6" s="88"/>
      <c r="G6" s="88"/>
    </row>
    <row r="7" spans="1:10" customFormat="1" ht="16.5" thickBot="1" x14ac:dyDescent="0.3">
      <c r="A7" s="238" t="s">
        <v>73</v>
      </c>
      <c r="B7" s="239"/>
      <c r="C7" s="239"/>
      <c r="D7" s="239"/>
      <c r="E7" s="88"/>
      <c r="F7" s="88"/>
      <c r="G7" s="88"/>
    </row>
    <row r="8" spans="1:10" customFormat="1" ht="44.25" customHeight="1" x14ac:dyDescent="0.25">
      <c r="A8" s="61" t="s">
        <v>3</v>
      </c>
      <c r="B8" s="62" t="s">
        <v>7</v>
      </c>
      <c r="C8" s="63" t="s">
        <v>25</v>
      </c>
      <c r="D8" s="16" t="s">
        <v>26</v>
      </c>
      <c r="E8" s="88"/>
      <c r="F8" s="79"/>
      <c r="G8" s="88"/>
      <c r="H8" s="24"/>
      <c r="I8" s="24"/>
      <c r="J8" s="24"/>
    </row>
    <row r="9" spans="1:10" customFormat="1" ht="16.5" customHeight="1" thickBot="1" x14ac:dyDescent="0.3">
      <c r="A9" s="47"/>
      <c r="B9" s="46"/>
      <c r="C9" s="48"/>
      <c r="D9" s="49"/>
      <c r="E9" s="88"/>
      <c r="F9" s="79"/>
      <c r="G9" s="88"/>
      <c r="H9" s="24"/>
      <c r="I9" s="24"/>
      <c r="J9" s="24"/>
    </row>
    <row r="10" spans="1:10" customFormat="1" ht="15.75" x14ac:dyDescent="0.25">
      <c r="A10" s="50" t="s">
        <v>164</v>
      </c>
      <c r="B10" s="58">
        <f>Risk!F11</f>
        <v>379</v>
      </c>
      <c r="C10" s="64">
        <f t="shared" ref="C10:C19" si="0">B10/SUM(B$10:B$19)</f>
        <v>8.7751794396851129E-2</v>
      </c>
      <c r="D10" s="22">
        <f t="shared" ref="D10:D19" si="1">RANK(B10,B$10:B$19, 0)</f>
        <v>6</v>
      </c>
      <c r="E10" s="88"/>
      <c r="F10" s="79"/>
      <c r="G10" s="88"/>
      <c r="H10" s="24"/>
      <c r="I10" s="24"/>
      <c r="J10" s="24"/>
    </row>
    <row r="11" spans="1:10" customFormat="1" ht="15.75" x14ac:dyDescent="0.25">
      <c r="A11" s="44" t="s">
        <v>17</v>
      </c>
      <c r="B11" s="65">
        <f>Risk!F14</f>
        <v>317</v>
      </c>
      <c r="C11" s="66">
        <f t="shared" si="0"/>
        <v>7.3396619587867556E-2</v>
      </c>
      <c r="D11" s="23">
        <f t="shared" si="1"/>
        <v>7</v>
      </c>
      <c r="E11" s="88"/>
      <c r="F11" s="79"/>
      <c r="G11" s="88"/>
      <c r="H11" s="24"/>
      <c r="I11" s="24"/>
      <c r="J11" s="24"/>
    </row>
    <row r="12" spans="1:10" customFormat="1" ht="15.75" x14ac:dyDescent="0.25">
      <c r="A12" s="44" t="s">
        <v>16</v>
      </c>
      <c r="B12" s="59">
        <f>Risk!F17</f>
        <v>577</v>
      </c>
      <c r="C12" s="66">
        <f t="shared" si="0"/>
        <v>0.13359573975457281</v>
      </c>
      <c r="D12" s="23">
        <f t="shared" si="1"/>
        <v>3</v>
      </c>
      <c r="E12" s="88"/>
      <c r="F12" s="79"/>
      <c r="G12" s="88"/>
      <c r="H12" s="24"/>
      <c r="I12" s="24"/>
      <c r="J12" s="24"/>
    </row>
    <row r="13" spans="1:10" customFormat="1" ht="15.75" x14ac:dyDescent="0.25">
      <c r="A13" s="44" t="s">
        <v>18</v>
      </c>
      <c r="B13" s="59">
        <f>Risk!F20</f>
        <v>240</v>
      </c>
      <c r="C13" s="66">
        <f t="shared" si="0"/>
        <v>5.5568418615420237E-2</v>
      </c>
      <c r="D13" s="23">
        <f t="shared" si="1"/>
        <v>8</v>
      </c>
      <c r="E13" s="88"/>
      <c r="F13" s="79"/>
      <c r="G13" s="88"/>
      <c r="H13" s="24"/>
      <c r="I13" s="24"/>
      <c r="J13" s="24"/>
    </row>
    <row r="14" spans="1:10" customFormat="1" ht="15.75" x14ac:dyDescent="0.25">
      <c r="A14" s="44" t="s">
        <v>19</v>
      </c>
      <c r="B14" s="59">
        <f>Risk!F21</f>
        <v>821</v>
      </c>
      <c r="C14" s="66">
        <f t="shared" si="0"/>
        <v>0.19009029868025007</v>
      </c>
      <c r="D14" s="23">
        <f t="shared" si="1"/>
        <v>1</v>
      </c>
      <c r="E14" s="88"/>
      <c r="F14" s="79"/>
      <c r="G14" s="88"/>
      <c r="H14" s="24"/>
      <c r="I14" s="24"/>
      <c r="J14" s="24"/>
    </row>
    <row r="15" spans="1:10" customFormat="1" ht="15.75" x14ac:dyDescent="0.25">
      <c r="A15" s="44" t="s">
        <v>20</v>
      </c>
      <c r="B15" s="59">
        <f>Risk!F26</f>
        <v>438</v>
      </c>
      <c r="C15" s="66">
        <f t="shared" si="0"/>
        <v>0.10141236397314193</v>
      </c>
      <c r="D15" s="23">
        <f t="shared" si="1"/>
        <v>5</v>
      </c>
      <c r="E15" s="88"/>
      <c r="F15" s="79"/>
      <c r="G15" s="88"/>
      <c r="H15" s="24"/>
      <c r="I15" s="24"/>
      <c r="J15" s="24"/>
    </row>
    <row r="16" spans="1:10" customFormat="1" ht="15.75" x14ac:dyDescent="0.25">
      <c r="A16" s="44" t="s">
        <v>21</v>
      </c>
      <c r="B16" s="59">
        <f>Risk!F29</f>
        <v>659</v>
      </c>
      <c r="C16" s="66">
        <f t="shared" si="0"/>
        <v>0.15258161611484139</v>
      </c>
      <c r="D16" s="23">
        <f t="shared" si="1"/>
        <v>2</v>
      </c>
      <c r="E16" s="88"/>
      <c r="F16" s="79"/>
      <c r="G16" s="88"/>
      <c r="H16" s="24"/>
      <c r="I16" s="24"/>
      <c r="J16" s="24"/>
    </row>
    <row r="17" spans="1:10" customFormat="1" ht="15.75" x14ac:dyDescent="0.25">
      <c r="A17" s="44" t="s">
        <v>22</v>
      </c>
      <c r="B17" s="59">
        <f>Risk!F33</f>
        <v>514</v>
      </c>
      <c r="C17" s="66">
        <f t="shared" si="0"/>
        <v>0.119009029868025</v>
      </c>
      <c r="D17" s="23">
        <f t="shared" si="1"/>
        <v>4</v>
      </c>
      <c r="E17" s="88"/>
      <c r="F17" s="79"/>
      <c r="G17" s="88"/>
      <c r="H17" s="24"/>
      <c r="I17" s="24"/>
      <c r="J17" s="24"/>
    </row>
    <row r="18" spans="1:10" customFormat="1" ht="15.75" x14ac:dyDescent="0.25">
      <c r="A18" s="44" t="s">
        <v>23</v>
      </c>
      <c r="B18" s="59">
        <f>Risk!F37</f>
        <v>213</v>
      </c>
      <c r="C18" s="66">
        <f t="shared" si="0"/>
        <v>4.9316971521185457E-2</v>
      </c>
      <c r="D18" s="23">
        <f t="shared" si="1"/>
        <v>9</v>
      </c>
      <c r="E18" s="88"/>
      <c r="F18" s="79"/>
      <c r="G18" s="88"/>
      <c r="H18" s="24"/>
      <c r="I18" s="24"/>
      <c r="J18" s="24"/>
    </row>
    <row r="19" spans="1:10" customFormat="1" ht="16.5" thickBot="1" x14ac:dyDescent="0.3">
      <c r="A19" s="45" t="s">
        <v>24</v>
      </c>
      <c r="B19" s="60">
        <f>Risk!F39</f>
        <v>161</v>
      </c>
      <c r="C19" s="67">
        <f t="shared" si="0"/>
        <v>3.7277147487844407E-2</v>
      </c>
      <c r="D19" s="38">
        <f t="shared" si="1"/>
        <v>10</v>
      </c>
      <c r="E19" s="88"/>
      <c r="F19" s="79"/>
      <c r="G19" s="88"/>
      <c r="H19" s="24"/>
      <c r="I19" s="24"/>
      <c r="J19" s="24"/>
    </row>
    <row r="20" spans="1:10" ht="15.75" x14ac:dyDescent="0.25">
      <c r="A20" s="83"/>
      <c r="B20" s="79"/>
      <c r="C20" s="79"/>
      <c r="D20" s="79"/>
      <c r="E20" s="79"/>
      <c r="F20" s="79"/>
      <c r="G20" s="88"/>
    </row>
    <row r="21" spans="1:10" ht="15.75" x14ac:dyDescent="0.25">
      <c r="A21" s="89" t="s">
        <v>29</v>
      </c>
      <c r="B21" s="79"/>
      <c r="C21" s="79"/>
      <c r="D21" s="79"/>
      <c r="E21" s="79"/>
      <c r="F21" s="79"/>
      <c r="G21" s="88"/>
    </row>
    <row r="22" spans="1:10" ht="62.25" customHeight="1" x14ac:dyDescent="0.25">
      <c r="A22" s="226" t="s">
        <v>167</v>
      </c>
      <c r="B22" s="227"/>
      <c r="C22" s="227"/>
      <c r="D22" s="227"/>
      <c r="E22" s="227"/>
      <c r="F22" s="228"/>
      <c r="G22"/>
    </row>
    <row r="23" spans="1:10" ht="30.75" customHeight="1" thickBot="1" x14ac:dyDescent="0.3">
      <c r="A23" s="229" t="s">
        <v>74</v>
      </c>
      <c r="B23" s="230"/>
      <c r="C23" s="230"/>
      <c r="D23" s="230"/>
      <c r="E23" s="230"/>
      <c r="F23" s="231"/>
      <c r="G23"/>
    </row>
    <row r="24" spans="1:10" customFormat="1" ht="95.1" customHeight="1" thickBot="1" x14ac:dyDescent="0.3">
      <c r="A24" s="71" t="s">
        <v>3</v>
      </c>
      <c r="B24" s="240" t="s">
        <v>1</v>
      </c>
      <c r="C24" s="241"/>
      <c r="D24" s="72" t="s">
        <v>72</v>
      </c>
      <c r="E24" s="72" t="s">
        <v>2</v>
      </c>
      <c r="F24" s="73" t="s">
        <v>15</v>
      </c>
      <c r="G24" s="24"/>
      <c r="H24" s="24"/>
      <c r="I24" s="24"/>
      <c r="J24" s="24"/>
    </row>
    <row r="25" spans="1:10" customFormat="1" ht="15.75" x14ac:dyDescent="0.25">
      <c r="A25" s="235" t="s">
        <v>164</v>
      </c>
      <c r="B25" s="232" t="s">
        <v>12</v>
      </c>
      <c r="C25" s="232"/>
      <c r="D25" s="74" t="s">
        <v>41</v>
      </c>
      <c r="E25" s="74">
        <f>Risk!C11</f>
        <v>7</v>
      </c>
      <c r="F25" s="90">
        <f>Risk!D11</f>
        <v>23</v>
      </c>
      <c r="G25" s="24"/>
      <c r="H25" s="24"/>
      <c r="I25" s="24"/>
      <c r="J25" s="24"/>
    </row>
    <row r="26" spans="1:10" customFormat="1" ht="15.75" x14ac:dyDescent="0.25">
      <c r="A26" s="236"/>
      <c r="B26" s="224" t="s">
        <v>10</v>
      </c>
      <c r="C26" s="224"/>
      <c r="D26" s="69" t="s">
        <v>42</v>
      </c>
      <c r="E26" s="68">
        <f>Risk!C12</f>
        <v>2</v>
      </c>
      <c r="F26" s="91">
        <f>Risk!D12</f>
        <v>25</v>
      </c>
      <c r="G26" s="24"/>
      <c r="H26" s="24"/>
      <c r="I26" s="24"/>
      <c r="J26" s="24"/>
    </row>
    <row r="27" spans="1:10" customFormat="1" ht="16.5" thickBot="1" x14ac:dyDescent="0.3">
      <c r="A27" s="237"/>
      <c r="B27" s="225" t="s">
        <v>11</v>
      </c>
      <c r="C27" s="225"/>
      <c r="D27" s="75" t="s">
        <v>43</v>
      </c>
      <c r="E27" s="76">
        <f>Risk!C13</f>
        <v>6</v>
      </c>
      <c r="F27" s="92">
        <f>Risk!D13</f>
        <v>28</v>
      </c>
      <c r="G27" s="24"/>
      <c r="H27" s="24"/>
      <c r="I27" s="24"/>
      <c r="J27" s="24"/>
    </row>
    <row r="28" spans="1:10" customFormat="1" ht="15.75" x14ac:dyDescent="0.25">
      <c r="A28" s="221" t="s">
        <v>17</v>
      </c>
      <c r="B28" s="232" t="s">
        <v>36</v>
      </c>
      <c r="C28" s="232"/>
      <c r="D28" s="74" t="s">
        <v>44</v>
      </c>
      <c r="E28" s="74">
        <f>Risk!C14</f>
        <v>6</v>
      </c>
      <c r="F28" s="90">
        <f>Risk!D14</f>
        <v>32</v>
      </c>
      <c r="G28" s="24"/>
      <c r="H28" s="24"/>
      <c r="I28" s="24"/>
      <c r="J28" s="24"/>
    </row>
    <row r="29" spans="1:10" customFormat="1" ht="15.75" x14ac:dyDescent="0.25">
      <c r="A29" s="222"/>
      <c r="B29" s="224" t="s">
        <v>37</v>
      </c>
      <c r="C29" s="224"/>
      <c r="D29" s="69" t="s">
        <v>45</v>
      </c>
      <c r="E29" s="68">
        <f>Risk!C15</f>
        <v>5</v>
      </c>
      <c r="F29" s="91">
        <f>Risk!D15</f>
        <v>19</v>
      </c>
      <c r="G29" s="24"/>
      <c r="H29" s="24"/>
      <c r="I29" s="24"/>
      <c r="J29" s="24"/>
    </row>
    <row r="30" spans="1:10" customFormat="1" ht="16.5" thickBot="1" x14ac:dyDescent="0.3">
      <c r="A30" s="223"/>
      <c r="B30" s="225" t="s">
        <v>38</v>
      </c>
      <c r="C30" s="225"/>
      <c r="D30" s="75" t="s">
        <v>46</v>
      </c>
      <c r="E30" s="76">
        <f>Risk!C16</f>
        <v>2</v>
      </c>
      <c r="F30" s="92">
        <f>Risk!D16</f>
        <v>15</v>
      </c>
      <c r="G30" s="24"/>
      <c r="H30" s="24"/>
      <c r="I30" s="24"/>
      <c r="J30" s="24"/>
    </row>
    <row r="31" spans="1:10" customFormat="1" ht="15.75" x14ac:dyDescent="0.25">
      <c r="A31" s="221" t="s">
        <v>16</v>
      </c>
      <c r="B31" s="232" t="s">
        <v>39</v>
      </c>
      <c r="C31" s="232"/>
      <c r="D31" s="74" t="s">
        <v>47</v>
      </c>
      <c r="E31" s="74">
        <f>Risk!C17</f>
        <v>6</v>
      </c>
      <c r="F31" s="90">
        <f>Risk!D17</f>
        <v>25</v>
      </c>
      <c r="G31" s="24"/>
      <c r="H31" s="24"/>
      <c r="I31" s="24"/>
      <c r="J31" s="24"/>
    </row>
    <row r="32" spans="1:10" customFormat="1" ht="15.75" x14ac:dyDescent="0.25">
      <c r="A32" s="222"/>
      <c r="B32" s="224" t="s">
        <v>12</v>
      </c>
      <c r="C32" s="224"/>
      <c r="D32" s="69" t="s">
        <v>48</v>
      </c>
      <c r="E32" s="68">
        <f>Risk!C18</f>
        <v>7</v>
      </c>
      <c r="F32" s="91">
        <f>Risk!D18</f>
        <v>36</v>
      </c>
      <c r="G32" s="24"/>
      <c r="H32" s="24"/>
      <c r="I32" s="24"/>
      <c r="J32" s="24"/>
    </row>
    <row r="33" spans="1:10" customFormat="1" ht="16.5" thickBot="1" x14ac:dyDescent="0.3">
      <c r="A33" s="223"/>
      <c r="B33" s="225" t="s">
        <v>40</v>
      </c>
      <c r="C33" s="225"/>
      <c r="D33" s="75" t="s">
        <v>49</v>
      </c>
      <c r="E33" s="76">
        <f>Risk!C19</f>
        <v>5</v>
      </c>
      <c r="F33" s="92">
        <f>Risk!D19</f>
        <v>35</v>
      </c>
      <c r="G33" s="24"/>
      <c r="H33" s="24"/>
      <c r="I33" s="24"/>
      <c r="J33" s="24"/>
    </row>
    <row r="34" spans="1:10" customFormat="1" ht="16.5" thickBot="1" x14ac:dyDescent="0.3">
      <c r="A34" s="77" t="s">
        <v>18</v>
      </c>
      <c r="B34" s="233" t="s">
        <v>39</v>
      </c>
      <c r="C34" s="233"/>
      <c r="D34" s="78" t="s">
        <v>50</v>
      </c>
      <c r="E34" s="78">
        <f>Risk!C20</f>
        <v>5</v>
      </c>
      <c r="F34" s="93">
        <f>Risk!D20</f>
        <v>48</v>
      </c>
      <c r="G34" s="24"/>
      <c r="H34" s="24"/>
      <c r="I34" s="24"/>
      <c r="J34" s="24"/>
    </row>
    <row r="35" spans="1:10" ht="15.75" x14ac:dyDescent="0.2">
      <c r="A35" s="221" t="s">
        <v>19</v>
      </c>
      <c r="B35" s="232" t="s">
        <v>36</v>
      </c>
      <c r="C35" s="232"/>
      <c r="D35" s="74" t="s">
        <v>51</v>
      </c>
      <c r="E35" s="74">
        <f>Risk!C21</f>
        <v>6</v>
      </c>
      <c r="F35" s="90">
        <f>Risk!D21</f>
        <v>37</v>
      </c>
    </row>
    <row r="36" spans="1:10" ht="15.75" x14ac:dyDescent="0.2">
      <c r="A36" s="222"/>
      <c r="B36" s="224" t="s">
        <v>37</v>
      </c>
      <c r="C36" s="224"/>
      <c r="D36" s="69" t="s">
        <v>52</v>
      </c>
      <c r="E36" s="68">
        <f>Risk!C22</f>
        <v>5</v>
      </c>
      <c r="F36" s="91">
        <f>Risk!D22</f>
        <v>20</v>
      </c>
    </row>
    <row r="37" spans="1:10" ht="15.75" x14ac:dyDescent="0.2">
      <c r="A37" s="222"/>
      <c r="B37" s="224" t="s">
        <v>10</v>
      </c>
      <c r="C37" s="224"/>
      <c r="D37" s="69" t="s">
        <v>53</v>
      </c>
      <c r="E37" s="68">
        <f>Risk!C23</f>
        <v>3</v>
      </c>
      <c r="F37" s="91">
        <f>Risk!D23</f>
        <v>25</v>
      </c>
    </row>
    <row r="38" spans="1:10" ht="15.75" x14ac:dyDescent="0.2">
      <c r="A38" s="222"/>
      <c r="B38" s="224" t="s">
        <v>38</v>
      </c>
      <c r="C38" s="224"/>
      <c r="D38" s="69" t="s">
        <v>54</v>
      </c>
      <c r="E38" s="68">
        <f>Risk!C24</f>
        <v>8</v>
      </c>
      <c r="F38" s="91">
        <f>Risk!D24</f>
        <v>33</v>
      </c>
    </row>
    <row r="39" spans="1:10" ht="16.5" thickBot="1" x14ac:dyDescent="0.25">
      <c r="A39" s="223"/>
      <c r="B39" s="225" t="s">
        <v>12</v>
      </c>
      <c r="C39" s="225"/>
      <c r="D39" s="75" t="s">
        <v>55</v>
      </c>
      <c r="E39" s="76">
        <f>Risk!C25</f>
        <v>4</v>
      </c>
      <c r="F39" s="92">
        <f>Risk!D25</f>
        <v>40</v>
      </c>
    </row>
    <row r="40" spans="1:10" ht="15.75" x14ac:dyDescent="0.2">
      <c r="A40" s="221" t="s">
        <v>20</v>
      </c>
      <c r="B40" s="232" t="s">
        <v>39</v>
      </c>
      <c r="C40" s="232"/>
      <c r="D40" s="74" t="s">
        <v>56</v>
      </c>
      <c r="E40" s="74">
        <f>Risk!C26</f>
        <v>5</v>
      </c>
      <c r="F40" s="90">
        <f>Risk!D26</f>
        <v>22</v>
      </c>
    </row>
    <row r="41" spans="1:10" ht="15.75" x14ac:dyDescent="0.2">
      <c r="A41" s="222"/>
      <c r="B41" s="224" t="s">
        <v>37</v>
      </c>
      <c r="C41" s="224"/>
      <c r="D41" s="69" t="s">
        <v>57</v>
      </c>
      <c r="E41" s="68">
        <f>Risk!C27</f>
        <v>5</v>
      </c>
      <c r="F41" s="91">
        <f>Risk!D27</f>
        <v>32</v>
      </c>
    </row>
    <row r="42" spans="1:10" ht="16.5" thickBot="1" x14ac:dyDescent="0.25">
      <c r="A42" s="223"/>
      <c r="B42" s="225" t="s">
        <v>38</v>
      </c>
      <c r="C42" s="225"/>
      <c r="D42" s="75" t="s">
        <v>58</v>
      </c>
      <c r="E42" s="76">
        <f>Risk!C28</f>
        <v>6</v>
      </c>
      <c r="F42" s="92">
        <f>Risk!D28</f>
        <v>28</v>
      </c>
    </row>
    <row r="43" spans="1:10" ht="15.75" x14ac:dyDescent="0.2">
      <c r="A43" s="221" t="s">
        <v>21</v>
      </c>
      <c r="B43" s="232" t="s">
        <v>37</v>
      </c>
      <c r="C43" s="232"/>
      <c r="D43" s="74" t="s">
        <v>59</v>
      </c>
      <c r="E43" s="74">
        <f>Risk!C29</f>
        <v>8</v>
      </c>
      <c r="F43" s="90">
        <f>Risk!D29</f>
        <v>43</v>
      </c>
    </row>
    <row r="44" spans="1:10" ht="15.75" x14ac:dyDescent="0.2">
      <c r="A44" s="222"/>
      <c r="B44" s="224" t="s">
        <v>12</v>
      </c>
      <c r="C44" s="224"/>
      <c r="D44" s="69" t="s">
        <v>60</v>
      </c>
      <c r="E44" s="68">
        <f>Risk!C30</f>
        <v>9</v>
      </c>
      <c r="F44" s="91">
        <f>Risk!D30</f>
        <v>10</v>
      </c>
    </row>
    <row r="45" spans="1:10" ht="15.75" x14ac:dyDescent="0.2">
      <c r="A45" s="222"/>
      <c r="B45" s="224" t="s">
        <v>10</v>
      </c>
      <c r="C45" s="224"/>
      <c r="D45" s="69" t="s">
        <v>61</v>
      </c>
      <c r="E45" s="68">
        <f>Risk!C31</f>
        <v>7</v>
      </c>
      <c r="F45" s="91">
        <f>Risk!D31</f>
        <v>27</v>
      </c>
    </row>
    <row r="46" spans="1:10" ht="16.5" thickBot="1" x14ac:dyDescent="0.25">
      <c r="A46" s="223"/>
      <c r="B46" s="225" t="s">
        <v>38</v>
      </c>
      <c r="C46" s="225"/>
      <c r="D46" s="75" t="s">
        <v>62</v>
      </c>
      <c r="E46" s="76">
        <f>Risk!C32</f>
        <v>4</v>
      </c>
      <c r="F46" s="92">
        <f>Risk!D32</f>
        <v>9</v>
      </c>
    </row>
    <row r="47" spans="1:10" ht="15.75" x14ac:dyDescent="0.2">
      <c r="A47" s="221" t="s">
        <v>22</v>
      </c>
      <c r="B47" s="232" t="s">
        <v>37</v>
      </c>
      <c r="C47" s="232"/>
      <c r="D47" s="74" t="s">
        <v>63</v>
      </c>
      <c r="E47" s="74">
        <f>Risk!C33</f>
        <v>4</v>
      </c>
      <c r="F47" s="90">
        <f>Risk!D33</f>
        <v>13</v>
      </c>
    </row>
    <row r="48" spans="1:10" ht="15.75" x14ac:dyDescent="0.2">
      <c r="A48" s="222"/>
      <c r="B48" s="224" t="s">
        <v>12</v>
      </c>
      <c r="C48" s="224"/>
      <c r="D48" s="69" t="s">
        <v>64</v>
      </c>
      <c r="E48" s="68">
        <f>Risk!C34</f>
        <v>9</v>
      </c>
      <c r="F48" s="91">
        <f>Risk!D34</f>
        <v>32</v>
      </c>
    </row>
    <row r="49" spans="1:6" ht="15.75" x14ac:dyDescent="0.2">
      <c r="A49" s="222"/>
      <c r="B49" s="224" t="s">
        <v>10</v>
      </c>
      <c r="C49" s="224"/>
      <c r="D49" s="69" t="s">
        <v>65</v>
      </c>
      <c r="E49" s="68">
        <f>Risk!C35</f>
        <v>8</v>
      </c>
      <c r="F49" s="91">
        <f>Risk!D35</f>
        <v>15</v>
      </c>
    </row>
    <row r="50" spans="1:6" ht="16.5" thickBot="1" x14ac:dyDescent="0.25">
      <c r="A50" s="223"/>
      <c r="B50" s="225" t="s">
        <v>38</v>
      </c>
      <c r="C50" s="225"/>
      <c r="D50" s="75" t="s">
        <v>66</v>
      </c>
      <c r="E50" s="76">
        <f>Risk!C36</f>
        <v>6</v>
      </c>
      <c r="F50" s="92">
        <f>Risk!D36</f>
        <v>9</v>
      </c>
    </row>
    <row r="51" spans="1:6" ht="15.75" x14ac:dyDescent="0.2">
      <c r="A51" s="221" t="s">
        <v>23</v>
      </c>
      <c r="B51" s="232" t="s">
        <v>39</v>
      </c>
      <c r="C51" s="232"/>
      <c r="D51" s="74" t="s">
        <v>67</v>
      </c>
      <c r="E51" s="74">
        <f>Risk!C37</f>
        <v>3</v>
      </c>
      <c r="F51" s="90">
        <f>Risk!D37</f>
        <v>39</v>
      </c>
    </row>
    <row r="52" spans="1:6" ht="16.5" thickBot="1" x14ac:dyDescent="0.25">
      <c r="A52" s="223"/>
      <c r="B52" s="225" t="s">
        <v>40</v>
      </c>
      <c r="C52" s="225"/>
      <c r="D52" s="75" t="s">
        <v>68</v>
      </c>
      <c r="E52" s="76">
        <f>Risk!C38</f>
        <v>2</v>
      </c>
      <c r="F52" s="92">
        <f>Risk!D38</f>
        <v>48</v>
      </c>
    </row>
    <row r="53" spans="1:6" ht="15.75" x14ac:dyDescent="0.2">
      <c r="A53" s="221" t="s">
        <v>24</v>
      </c>
      <c r="B53" s="232" t="s">
        <v>39</v>
      </c>
      <c r="C53" s="232"/>
      <c r="D53" s="74" t="s">
        <v>69</v>
      </c>
      <c r="E53" s="74">
        <f>Risk!C39</f>
        <v>4</v>
      </c>
      <c r="F53" s="90">
        <f>Risk!D39</f>
        <v>14</v>
      </c>
    </row>
    <row r="54" spans="1:6" ht="15.75" x14ac:dyDescent="0.2">
      <c r="A54" s="222"/>
      <c r="B54" s="224" t="s">
        <v>10</v>
      </c>
      <c r="C54" s="224"/>
      <c r="D54" s="69" t="s">
        <v>70</v>
      </c>
      <c r="E54" s="68">
        <f>Risk!C40</f>
        <v>6</v>
      </c>
      <c r="F54" s="91">
        <f>Risk!D40</f>
        <v>9</v>
      </c>
    </row>
    <row r="55" spans="1:6" ht="15.75" customHeight="1" thickBot="1" x14ac:dyDescent="0.25">
      <c r="A55" s="223"/>
      <c r="B55" s="225" t="s">
        <v>12</v>
      </c>
      <c r="C55" s="225"/>
      <c r="D55" s="75" t="s">
        <v>71</v>
      </c>
      <c r="E55" s="76">
        <f>Risk!C41</f>
        <v>3</v>
      </c>
      <c r="F55" s="92">
        <f>Risk!D41</f>
        <v>17</v>
      </c>
    </row>
  </sheetData>
  <mergeCells count="45">
    <mergeCell ref="A53:A55"/>
    <mergeCell ref="A4:F4"/>
    <mergeCell ref="A25:A27"/>
    <mergeCell ref="A28:A30"/>
    <mergeCell ref="A31:A33"/>
    <mergeCell ref="A7:D7"/>
    <mergeCell ref="B24:C24"/>
    <mergeCell ref="B25:C25"/>
    <mergeCell ref="B26:C26"/>
    <mergeCell ref="A35:A39"/>
    <mergeCell ref="A40:A42"/>
    <mergeCell ref="A43:A46"/>
    <mergeCell ref="A47:A50"/>
    <mergeCell ref="A51:A52"/>
    <mergeCell ref="B32:C32"/>
    <mergeCell ref="B33:C33"/>
    <mergeCell ref="B41:C41"/>
    <mergeCell ref="B34:C34"/>
    <mergeCell ref="B35:C35"/>
    <mergeCell ref="B27:C27"/>
    <mergeCell ref="B28:C28"/>
    <mergeCell ref="B29:C29"/>
    <mergeCell ref="B30:C30"/>
    <mergeCell ref="B31:C31"/>
    <mergeCell ref="B36:C36"/>
    <mergeCell ref="B37:C37"/>
    <mergeCell ref="B38:C38"/>
    <mergeCell ref="B39:C39"/>
    <mergeCell ref="B40:C40"/>
    <mergeCell ref="B54:C54"/>
    <mergeCell ref="B55:C55"/>
    <mergeCell ref="A22:F22"/>
    <mergeCell ref="A23:F23"/>
    <mergeCell ref="B48:C48"/>
    <mergeCell ref="B49:C49"/>
    <mergeCell ref="B50:C50"/>
    <mergeCell ref="B51:C51"/>
    <mergeCell ref="B52:C52"/>
    <mergeCell ref="B53:C53"/>
    <mergeCell ref="B42:C42"/>
    <mergeCell ref="B43:C43"/>
    <mergeCell ref="B44:C44"/>
    <mergeCell ref="B45:C45"/>
    <mergeCell ref="B46:C46"/>
    <mergeCell ref="B47:C47"/>
  </mergeCells>
  <conditionalFormatting sqref="E25:E55">
    <cfRule type="top10" dxfId="3" priority="2" rank="5"/>
  </conditionalFormatting>
  <conditionalFormatting sqref="F25:F55">
    <cfRule type="top10" dxfId="2" priority="1" rank="5"/>
  </conditionalFormatting>
  <pageMargins left="0.75" right="0.75" top="1" bottom="1" header="0.5" footer="0.5"/>
  <pageSetup scale="44" orientation="portrait" horizontalDpi="4294967293" verticalDpi="4294967293" r:id="rId1"/>
  <headerFooter alignWithMargins="0">
    <oddHeader>&amp;C&amp;A</oddHeader>
    <oddFooter>Page &amp;P</oddFooter>
  </headerFooter>
  <colBreaks count="1" manualBreakCount="1">
    <brk id="6" max="19"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SheetLayoutView="70" workbookViewId="0"/>
  </sheetViews>
  <sheetFormatPr defaultColWidth="8.875" defaultRowHeight="12.75" x14ac:dyDescent="0.2"/>
  <cols>
    <col min="1" max="1" width="29.5" style="24" bestFit="1" customWidth="1"/>
    <col min="2" max="2" width="5.125" style="24" bestFit="1" customWidth="1"/>
    <col min="3" max="3" width="13.125" style="24" customWidth="1"/>
    <col min="4" max="4" width="15.125" style="24" customWidth="1"/>
    <col min="5" max="5" width="14" style="24" customWidth="1"/>
    <col min="6" max="6" width="16.375" style="24" bestFit="1" customWidth="1"/>
    <col min="7" max="7" width="16.625" style="24" customWidth="1"/>
    <col min="8" max="8" width="8.875" style="24"/>
    <col min="9" max="9" width="10" style="24" customWidth="1"/>
    <col min="10" max="16384" width="8.875" style="24"/>
  </cols>
  <sheetData>
    <row r="1" spans="1:10" ht="15.75" x14ac:dyDescent="0.25">
      <c r="A1" s="80" t="s">
        <v>169</v>
      </c>
      <c r="B1" s="81"/>
      <c r="C1" s="81"/>
      <c r="D1" s="81"/>
      <c r="E1" s="81"/>
      <c r="F1" s="82"/>
    </row>
    <row r="2" spans="1:10" x14ac:dyDescent="0.2">
      <c r="A2" s="83"/>
      <c r="B2" s="79"/>
      <c r="C2" s="79"/>
      <c r="D2" s="79"/>
      <c r="E2" s="79"/>
      <c r="F2" s="84"/>
    </row>
    <row r="3" spans="1:10" customFormat="1" ht="15.75" x14ac:dyDescent="0.25">
      <c r="A3" s="85" t="s">
        <v>29</v>
      </c>
      <c r="B3" s="30"/>
      <c r="C3" s="30"/>
      <c r="D3" s="30"/>
      <c r="E3" s="30"/>
      <c r="F3" s="86"/>
    </row>
    <row r="4" spans="1:10" customFormat="1" ht="81.75" customHeight="1" x14ac:dyDescent="0.25">
      <c r="A4" s="242" t="s">
        <v>84</v>
      </c>
      <c r="B4" s="219"/>
      <c r="C4" s="219"/>
      <c r="D4" s="219"/>
      <c r="E4" s="219"/>
      <c r="F4" s="219"/>
    </row>
    <row r="5" spans="1:10" customFormat="1" ht="15.75" x14ac:dyDescent="0.25">
      <c r="A5" s="87"/>
      <c r="B5" s="1"/>
      <c r="C5" s="88"/>
      <c r="D5" s="88"/>
      <c r="E5" s="88"/>
      <c r="F5" s="86"/>
    </row>
    <row r="6" spans="1:10" customFormat="1" ht="15.75" x14ac:dyDescent="0.25">
      <c r="A6" s="87"/>
      <c r="B6" s="1"/>
      <c r="C6" s="88"/>
      <c r="D6" s="88"/>
      <c r="E6" s="88"/>
      <c r="F6" s="86"/>
    </row>
    <row r="7" spans="1:10" customFormat="1" ht="16.5" thickBot="1" x14ac:dyDescent="0.3">
      <c r="A7" s="238" t="s">
        <v>75</v>
      </c>
      <c r="B7" s="239"/>
      <c r="C7" s="239"/>
      <c r="D7" s="239"/>
      <c r="E7" s="88"/>
      <c r="F7" s="86"/>
    </row>
    <row r="8" spans="1:10" customFormat="1" ht="31.5" customHeight="1" x14ac:dyDescent="0.25">
      <c r="A8" s="61" t="s">
        <v>3</v>
      </c>
      <c r="B8" s="62" t="s">
        <v>7</v>
      </c>
      <c r="C8" s="63" t="s">
        <v>25</v>
      </c>
      <c r="D8" s="16" t="s">
        <v>26</v>
      </c>
      <c r="E8" s="88"/>
      <c r="F8" s="84"/>
      <c r="G8" s="24"/>
      <c r="H8" s="24"/>
      <c r="I8" s="24"/>
      <c r="J8" s="24"/>
    </row>
    <row r="9" spans="1:10" customFormat="1" ht="16.5" customHeight="1" thickBot="1" x14ac:dyDescent="0.3">
      <c r="A9" s="47"/>
      <c r="B9" s="46"/>
      <c r="C9" s="48"/>
      <c r="D9" s="49"/>
      <c r="E9" s="88"/>
      <c r="F9" s="84"/>
      <c r="G9" s="24"/>
      <c r="H9" s="24"/>
      <c r="I9" s="24"/>
      <c r="J9" s="24"/>
    </row>
    <row r="10" spans="1:10" customFormat="1" ht="15.75" x14ac:dyDescent="0.25">
      <c r="A10" s="50"/>
      <c r="B10" s="58"/>
      <c r="C10" s="64"/>
      <c r="D10" s="22"/>
      <c r="E10" s="88"/>
      <c r="F10" s="84"/>
      <c r="G10" s="24"/>
      <c r="H10" s="24"/>
      <c r="I10" s="24"/>
      <c r="J10" s="24"/>
    </row>
    <row r="11" spans="1:10" customFormat="1" ht="15.75" x14ac:dyDescent="0.25">
      <c r="A11" s="44"/>
      <c r="B11" s="65"/>
      <c r="C11" s="66"/>
      <c r="D11" s="23"/>
      <c r="E11" s="88"/>
      <c r="F11" s="84"/>
      <c r="G11" s="24"/>
      <c r="H11" s="24"/>
      <c r="I11" s="24"/>
      <c r="J11" s="24"/>
    </row>
    <row r="12" spans="1:10" customFormat="1" ht="15.75" x14ac:dyDescent="0.25">
      <c r="A12" s="44"/>
      <c r="B12" s="59"/>
      <c r="C12" s="66"/>
      <c r="D12" s="23"/>
      <c r="E12" s="88"/>
      <c r="F12" s="84"/>
      <c r="G12" s="24"/>
      <c r="H12" s="24"/>
      <c r="I12" s="24"/>
      <c r="J12" s="24"/>
    </row>
    <row r="13" spans="1:10" customFormat="1" ht="15.75" x14ac:dyDescent="0.25">
      <c r="A13" s="44"/>
      <c r="B13" s="59"/>
      <c r="C13" s="66"/>
      <c r="D13" s="23"/>
      <c r="E13" s="88"/>
      <c r="F13" s="84"/>
      <c r="G13" s="24"/>
      <c r="H13" s="24"/>
      <c r="I13" s="24"/>
      <c r="J13" s="24"/>
    </row>
    <row r="14" spans="1:10" customFormat="1" ht="15.75" x14ac:dyDescent="0.25">
      <c r="A14" s="44"/>
      <c r="B14" s="59"/>
      <c r="C14" s="66"/>
      <c r="D14" s="23"/>
      <c r="E14" s="88"/>
      <c r="F14" s="84"/>
      <c r="G14" s="24"/>
      <c r="H14" s="24"/>
      <c r="I14" s="24"/>
      <c r="J14" s="24"/>
    </row>
    <row r="15" spans="1:10" customFormat="1" ht="15.75" x14ac:dyDescent="0.25">
      <c r="A15" s="44"/>
      <c r="B15" s="59"/>
      <c r="C15" s="66"/>
      <c r="D15" s="23"/>
      <c r="E15" s="88"/>
      <c r="F15" s="84"/>
      <c r="G15" s="24"/>
      <c r="H15" s="24"/>
      <c r="I15" s="24"/>
      <c r="J15" s="24"/>
    </row>
    <row r="16" spans="1:10" customFormat="1" ht="15.75" x14ac:dyDescent="0.25">
      <c r="A16" s="44"/>
      <c r="B16" s="59"/>
      <c r="C16" s="66"/>
      <c r="D16" s="23"/>
      <c r="E16" s="88"/>
      <c r="F16" s="84"/>
      <c r="G16" s="24"/>
      <c r="H16" s="24"/>
      <c r="I16" s="24"/>
      <c r="J16" s="24"/>
    </row>
    <row r="17" spans="1:10" customFormat="1" ht="15.75" x14ac:dyDescent="0.25">
      <c r="A17" s="44"/>
      <c r="B17" s="59"/>
      <c r="C17" s="66"/>
      <c r="D17" s="23"/>
      <c r="E17" s="88"/>
      <c r="F17" s="84"/>
      <c r="G17" s="24"/>
      <c r="H17" s="24"/>
      <c r="I17" s="24"/>
      <c r="J17" s="24"/>
    </row>
    <row r="18" spans="1:10" customFormat="1" ht="15.75" x14ac:dyDescent="0.25">
      <c r="A18" s="44"/>
      <c r="B18" s="59"/>
      <c r="C18" s="66"/>
      <c r="D18" s="23"/>
      <c r="E18" s="88"/>
      <c r="F18" s="84"/>
      <c r="G18" s="24"/>
      <c r="H18" s="24"/>
      <c r="I18" s="24"/>
      <c r="J18" s="24"/>
    </row>
    <row r="19" spans="1:10" customFormat="1" ht="16.5" thickBot="1" x14ac:dyDescent="0.3">
      <c r="A19" s="45"/>
      <c r="B19" s="60"/>
      <c r="C19" s="67"/>
      <c r="D19" s="38"/>
      <c r="E19" s="88"/>
      <c r="F19" s="84"/>
      <c r="G19" s="24"/>
      <c r="H19" s="24"/>
      <c r="I19" s="24"/>
      <c r="J19" s="24"/>
    </row>
    <row r="20" spans="1:10" x14ac:dyDescent="0.2">
      <c r="A20" s="83"/>
      <c r="B20" s="79"/>
      <c r="C20" s="79"/>
      <c r="D20" s="79"/>
      <c r="E20" s="79"/>
      <c r="F20" s="84"/>
    </row>
    <row r="21" spans="1:10" ht="15.75" x14ac:dyDescent="0.25">
      <c r="A21" s="89" t="s">
        <v>29</v>
      </c>
      <c r="B21" s="79"/>
      <c r="C21" s="79"/>
      <c r="D21" s="79"/>
      <c r="E21" s="79"/>
      <c r="F21" s="84"/>
    </row>
    <row r="22" spans="1:10" ht="61.5" customHeight="1" x14ac:dyDescent="0.2">
      <c r="A22" s="243" t="s">
        <v>175</v>
      </c>
      <c r="B22" s="227"/>
      <c r="C22" s="227"/>
      <c r="D22" s="227"/>
      <c r="E22" s="227"/>
      <c r="F22" s="228"/>
    </row>
    <row r="23" spans="1:10" ht="34.5" customHeight="1" thickBot="1" x14ac:dyDescent="0.25">
      <c r="A23" s="229" t="s">
        <v>74</v>
      </c>
      <c r="B23" s="244"/>
      <c r="C23" s="244"/>
      <c r="D23" s="244"/>
      <c r="E23" s="244"/>
      <c r="F23" s="245"/>
    </row>
    <row r="24" spans="1:10" customFormat="1" ht="95.1" customHeight="1" thickBot="1" x14ac:dyDescent="0.3">
      <c r="A24" s="71" t="s">
        <v>3</v>
      </c>
      <c r="B24" s="240" t="s">
        <v>1</v>
      </c>
      <c r="C24" s="241"/>
      <c r="D24" s="72" t="s">
        <v>72</v>
      </c>
      <c r="E24" s="72" t="s">
        <v>2</v>
      </c>
      <c r="F24" s="73" t="s">
        <v>15</v>
      </c>
      <c r="G24" s="24"/>
      <c r="H24" s="24"/>
      <c r="I24" s="24"/>
      <c r="J24" s="24"/>
    </row>
    <row r="25" spans="1:10" customFormat="1" ht="15.75" x14ac:dyDescent="0.25">
      <c r="A25" s="235"/>
      <c r="B25" s="232"/>
      <c r="C25" s="232"/>
      <c r="D25" s="74" t="s">
        <v>41</v>
      </c>
      <c r="E25" s="74"/>
      <c r="F25" s="90"/>
      <c r="G25" s="24"/>
      <c r="H25" s="24"/>
      <c r="I25" s="24"/>
      <c r="J25" s="24"/>
    </row>
    <row r="26" spans="1:10" customFormat="1" ht="15.75" x14ac:dyDescent="0.25">
      <c r="A26" s="236"/>
      <c r="B26" s="246"/>
      <c r="C26" s="247"/>
      <c r="D26" s="69" t="s">
        <v>42</v>
      </c>
      <c r="E26" s="68"/>
      <c r="F26" s="91"/>
      <c r="G26" s="24"/>
      <c r="H26" s="24"/>
      <c r="I26" s="24"/>
      <c r="J26" s="24"/>
    </row>
    <row r="27" spans="1:10" customFormat="1" ht="16.5" thickBot="1" x14ac:dyDescent="0.3">
      <c r="A27" s="237"/>
      <c r="B27" s="248"/>
      <c r="C27" s="249"/>
      <c r="D27" s="75" t="s">
        <v>43</v>
      </c>
      <c r="E27" s="76"/>
      <c r="F27" s="92"/>
      <c r="G27" s="24"/>
      <c r="H27" s="24"/>
      <c r="I27" s="24"/>
      <c r="J27" s="24"/>
    </row>
    <row r="28" spans="1:10" customFormat="1" ht="15.75" x14ac:dyDescent="0.25">
      <c r="A28" s="221"/>
      <c r="B28" s="232"/>
      <c r="C28" s="232"/>
      <c r="D28" s="74" t="s">
        <v>44</v>
      </c>
      <c r="E28" s="74"/>
      <c r="F28" s="90"/>
      <c r="G28" s="24"/>
      <c r="H28" s="24"/>
      <c r="I28" s="24"/>
      <c r="J28" s="24"/>
    </row>
    <row r="29" spans="1:10" customFormat="1" ht="15.75" x14ac:dyDescent="0.25">
      <c r="A29" s="222"/>
      <c r="B29" s="224"/>
      <c r="C29" s="224"/>
      <c r="D29" s="69" t="s">
        <v>45</v>
      </c>
      <c r="E29" s="68"/>
      <c r="F29" s="91"/>
      <c r="G29" s="24"/>
      <c r="H29" s="24"/>
      <c r="I29" s="24"/>
      <c r="J29" s="24"/>
    </row>
    <row r="30" spans="1:10" customFormat="1" ht="16.5" thickBot="1" x14ac:dyDescent="0.3">
      <c r="A30" s="223"/>
      <c r="B30" s="225"/>
      <c r="C30" s="225"/>
      <c r="D30" s="75" t="s">
        <v>46</v>
      </c>
      <c r="E30" s="76"/>
      <c r="F30" s="92"/>
      <c r="G30" s="24"/>
      <c r="H30" s="24"/>
      <c r="I30" s="24"/>
      <c r="J30" s="24"/>
    </row>
    <row r="31" spans="1:10" customFormat="1" ht="15.75" x14ac:dyDescent="0.25">
      <c r="A31" s="221"/>
      <c r="B31" s="232"/>
      <c r="C31" s="232"/>
      <c r="D31" s="74" t="s">
        <v>47</v>
      </c>
      <c r="E31" s="74"/>
      <c r="F31" s="90"/>
      <c r="G31" s="24"/>
      <c r="H31" s="24"/>
      <c r="I31" s="24"/>
      <c r="J31" s="24"/>
    </row>
    <row r="32" spans="1:10" customFormat="1" ht="15.75" x14ac:dyDescent="0.25">
      <c r="A32" s="222"/>
      <c r="B32" s="224"/>
      <c r="C32" s="224"/>
      <c r="D32" s="69" t="s">
        <v>48</v>
      </c>
      <c r="E32" s="68"/>
      <c r="F32" s="91"/>
      <c r="G32" s="24"/>
      <c r="H32" s="24"/>
      <c r="I32" s="24"/>
      <c r="J32" s="24"/>
    </row>
    <row r="33" spans="1:10" customFormat="1" ht="16.5" thickBot="1" x14ac:dyDescent="0.3">
      <c r="A33" s="223"/>
      <c r="B33" s="225"/>
      <c r="C33" s="225"/>
      <c r="D33" s="75" t="s">
        <v>49</v>
      </c>
      <c r="E33" s="76"/>
      <c r="F33" s="92"/>
      <c r="G33" s="24"/>
      <c r="H33" s="24"/>
      <c r="I33" s="24"/>
      <c r="J33" s="24"/>
    </row>
    <row r="34" spans="1:10" customFormat="1" ht="16.5" thickBot="1" x14ac:dyDescent="0.3">
      <c r="A34" s="77"/>
      <c r="B34" s="233"/>
      <c r="C34" s="233"/>
      <c r="D34" s="78" t="s">
        <v>50</v>
      </c>
      <c r="E34" s="78"/>
      <c r="F34" s="93"/>
      <c r="G34" s="24"/>
      <c r="H34" s="24"/>
      <c r="I34" s="24"/>
      <c r="J34" s="24"/>
    </row>
    <row r="35" spans="1:10" ht="15.75" x14ac:dyDescent="0.2">
      <c r="A35" s="221"/>
      <c r="B35" s="232"/>
      <c r="C35" s="232"/>
      <c r="D35" s="74" t="s">
        <v>51</v>
      </c>
      <c r="E35" s="74"/>
      <c r="F35" s="90"/>
    </row>
    <row r="36" spans="1:10" ht="15.75" x14ac:dyDescent="0.2">
      <c r="A36" s="222"/>
      <c r="B36" s="224"/>
      <c r="C36" s="224"/>
      <c r="D36" s="69" t="s">
        <v>52</v>
      </c>
      <c r="E36" s="68"/>
      <c r="F36" s="91"/>
    </row>
    <row r="37" spans="1:10" ht="15.75" x14ac:dyDescent="0.2">
      <c r="A37" s="222"/>
      <c r="B37" s="224"/>
      <c r="C37" s="224"/>
      <c r="D37" s="69" t="s">
        <v>53</v>
      </c>
      <c r="E37" s="68"/>
      <c r="F37" s="91"/>
    </row>
    <row r="38" spans="1:10" ht="15.75" x14ac:dyDescent="0.2">
      <c r="A38" s="222"/>
      <c r="B38" s="224"/>
      <c r="C38" s="224"/>
      <c r="D38" s="69" t="s">
        <v>54</v>
      </c>
      <c r="E38" s="68"/>
      <c r="F38" s="91"/>
    </row>
    <row r="39" spans="1:10" ht="16.5" thickBot="1" x14ac:dyDescent="0.25">
      <c r="A39" s="223"/>
      <c r="B39" s="225"/>
      <c r="C39" s="225"/>
      <c r="D39" s="75" t="s">
        <v>55</v>
      </c>
      <c r="E39" s="76"/>
      <c r="F39" s="92"/>
    </row>
    <row r="40" spans="1:10" ht="15.75" x14ac:dyDescent="0.2">
      <c r="A40" s="221"/>
      <c r="B40" s="232"/>
      <c r="C40" s="232"/>
      <c r="D40" s="74" t="s">
        <v>56</v>
      </c>
      <c r="E40" s="74"/>
      <c r="F40" s="90"/>
    </row>
    <row r="41" spans="1:10" ht="15.75" x14ac:dyDescent="0.2">
      <c r="A41" s="222"/>
      <c r="B41" s="224"/>
      <c r="C41" s="224"/>
      <c r="D41" s="69" t="s">
        <v>57</v>
      </c>
      <c r="E41" s="68"/>
      <c r="F41" s="91"/>
    </row>
    <row r="42" spans="1:10" ht="16.5" thickBot="1" x14ac:dyDescent="0.25">
      <c r="A42" s="223"/>
      <c r="B42" s="225"/>
      <c r="C42" s="225"/>
      <c r="D42" s="75" t="s">
        <v>58</v>
      </c>
      <c r="E42" s="76"/>
      <c r="F42" s="92"/>
    </row>
    <row r="43" spans="1:10" ht="15.75" x14ac:dyDescent="0.2">
      <c r="A43" s="221"/>
      <c r="B43" s="232"/>
      <c r="C43" s="232"/>
      <c r="D43" s="74" t="s">
        <v>59</v>
      </c>
      <c r="E43" s="74"/>
      <c r="F43" s="90"/>
    </row>
    <row r="44" spans="1:10" ht="15.75" x14ac:dyDescent="0.2">
      <c r="A44" s="222"/>
      <c r="B44" s="224"/>
      <c r="C44" s="224"/>
      <c r="D44" s="69" t="s">
        <v>60</v>
      </c>
      <c r="E44" s="68"/>
      <c r="F44" s="91"/>
    </row>
    <row r="45" spans="1:10" ht="15.75" x14ac:dyDescent="0.2">
      <c r="A45" s="222"/>
      <c r="B45" s="224"/>
      <c r="C45" s="224"/>
      <c r="D45" s="69" t="s">
        <v>61</v>
      </c>
      <c r="E45" s="68"/>
      <c r="F45" s="91"/>
    </row>
    <row r="46" spans="1:10" ht="16.5" thickBot="1" x14ac:dyDescent="0.25">
      <c r="A46" s="223"/>
      <c r="B46" s="225"/>
      <c r="C46" s="225"/>
      <c r="D46" s="75" t="s">
        <v>62</v>
      </c>
      <c r="E46" s="76"/>
      <c r="F46" s="92"/>
    </row>
    <row r="47" spans="1:10" ht="15.75" x14ac:dyDescent="0.2">
      <c r="A47" s="221"/>
      <c r="B47" s="232"/>
      <c r="C47" s="232"/>
      <c r="D47" s="74" t="s">
        <v>63</v>
      </c>
      <c r="E47" s="74"/>
      <c r="F47" s="90"/>
    </row>
    <row r="48" spans="1:10" ht="15.75" x14ac:dyDescent="0.2">
      <c r="A48" s="222"/>
      <c r="B48" s="224"/>
      <c r="C48" s="224"/>
      <c r="D48" s="69" t="s">
        <v>64</v>
      </c>
      <c r="E48" s="68"/>
      <c r="F48" s="91"/>
    </row>
    <row r="49" spans="1:6" ht="15.75" x14ac:dyDescent="0.2">
      <c r="A49" s="222"/>
      <c r="B49" s="224"/>
      <c r="C49" s="224"/>
      <c r="D49" s="69" t="s">
        <v>65</v>
      </c>
      <c r="E49" s="68"/>
      <c r="F49" s="91"/>
    </row>
    <row r="50" spans="1:6" ht="16.5" thickBot="1" x14ac:dyDescent="0.25">
      <c r="A50" s="223"/>
      <c r="B50" s="225"/>
      <c r="C50" s="225"/>
      <c r="D50" s="75" t="s">
        <v>66</v>
      </c>
      <c r="E50" s="76"/>
      <c r="F50" s="92"/>
    </row>
    <row r="51" spans="1:6" ht="15.75" x14ac:dyDescent="0.2">
      <c r="A51" s="221"/>
      <c r="B51" s="232"/>
      <c r="C51" s="232"/>
      <c r="D51" s="74" t="s">
        <v>67</v>
      </c>
      <c r="E51" s="74"/>
      <c r="F51" s="90"/>
    </row>
    <row r="52" spans="1:6" ht="16.5" thickBot="1" x14ac:dyDescent="0.25">
      <c r="A52" s="223"/>
      <c r="B52" s="225"/>
      <c r="C52" s="225"/>
      <c r="D52" s="75" t="s">
        <v>68</v>
      </c>
      <c r="E52" s="76"/>
      <c r="F52" s="92"/>
    </row>
    <row r="53" spans="1:6" ht="15.75" x14ac:dyDescent="0.2">
      <c r="A53" s="221"/>
      <c r="B53" s="232"/>
      <c r="C53" s="232"/>
      <c r="D53" s="74" t="s">
        <v>69</v>
      </c>
      <c r="E53" s="74"/>
      <c r="F53" s="90"/>
    </row>
    <row r="54" spans="1:6" ht="15.75" x14ac:dyDescent="0.2">
      <c r="A54" s="222"/>
      <c r="B54" s="224"/>
      <c r="C54" s="224"/>
      <c r="D54" s="69" t="s">
        <v>70</v>
      </c>
      <c r="E54" s="68"/>
      <c r="F54" s="91"/>
    </row>
    <row r="55" spans="1:6" ht="16.5" thickBot="1" x14ac:dyDescent="0.25">
      <c r="A55" s="223"/>
      <c r="B55" s="225"/>
      <c r="C55" s="225"/>
      <c r="D55" s="75" t="s">
        <v>71</v>
      </c>
      <c r="E55" s="76"/>
      <c r="F55" s="92"/>
    </row>
  </sheetData>
  <mergeCells count="45">
    <mergeCell ref="A53:A55"/>
    <mergeCell ref="B53:C53"/>
    <mergeCell ref="B54:C54"/>
    <mergeCell ref="B55:C55"/>
    <mergeCell ref="A47:A50"/>
    <mergeCell ref="B47:C47"/>
    <mergeCell ref="B48:C48"/>
    <mergeCell ref="B49:C49"/>
    <mergeCell ref="B50:C50"/>
    <mergeCell ref="A51:A52"/>
    <mergeCell ref="B51:C51"/>
    <mergeCell ref="B52:C52"/>
    <mergeCell ref="B39:C39"/>
    <mergeCell ref="A40:A42"/>
    <mergeCell ref="B40:C40"/>
    <mergeCell ref="B41:C41"/>
    <mergeCell ref="B42:C42"/>
    <mergeCell ref="A35:A39"/>
    <mergeCell ref="B35:C35"/>
    <mergeCell ref="B36:C36"/>
    <mergeCell ref="B37:C37"/>
    <mergeCell ref="B38:C38"/>
    <mergeCell ref="A43:A46"/>
    <mergeCell ref="B43:C43"/>
    <mergeCell ref="B44:C44"/>
    <mergeCell ref="B45:C45"/>
    <mergeCell ref="B46:C46"/>
    <mergeCell ref="A31:A33"/>
    <mergeCell ref="B31:C31"/>
    <mergeCell ref="B32:C32"/>
    <mergeCell ref="B33:C33"/>
    <mergeCell ref="B34:C34"/>
    <mergeCell ref="A25:A27"/>
    <mergeCell ref="B25:C25"/>
    <mergeCell ref="B26:C26"/>
    <mergeCell ref="B27:C27"/>
    <mergeCell ref="A28:A30"/>
    <mergeCell ref="B28:C28"/>
    <mergeCell ref="B29:C29"/>
    <mergeCell ref="B30:C30"/>
    <mergeCell ref="B24:C24"/>
    <mergeCell ref="A4:F4"/>
    <mergeCell ref="A7:D7"/>
    <mergeCell ref="A22:F22"/>
    <mergeCell ref="A23:F23"/>
  </mergeCells>
  <conditionalFormatting sqref="E25:E55">
    <cfRule type="top10" dxfId="1" priority="2" rank="5"/>
  </conditionalFormatting>
  <conditionalFormatting sqref="F25:F55">
    <cfRule type="top10" dxfId="0" priority="1" rank="5"/>
  </conditionalFormatting>
  <pageMargins left="0.75" right="0.75" top="1" bottom="1" header="0.5" footer="0.5"/>
  <pageSetup scale="44" orientation="portrait" horizontalDpi="4294967293" verticalDpi="4294967293" r:id="rId1"/>
  <headerFooter alignWithMargins="0">
    <oddHeader>&amp;C&amp;A</oddHeader>
    <oddFooter>Page &amp;P</oddFooter>
  </headerFooter>
  <colBreaks count="1" manualBreakCount="1">
    <brk id="6" max="19"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4E722466315141B33FAF5A929177A1" ma:contentTypeVersion="2" ma:contentTypeDescription="Create a new document." ma:contentTypeScope="" ma:versionID="68946623790ae779dd37863e729474a8">
  <xsd:schema xmlns:xsd="http://www.w3.org/2001/XMLSchema" xmlns:xs="http://www.w3.org/2001/XMLSchema" xmlns:p="http://schemas.microsoft.com/office/2006/metadata/properties" xmlns:ns2="60ec2a97-d612-418f-88fc-a208c2b83ccc" targetNamespace="http://schemas.microsoft.com/office/2006/metadata/properties" ma:root="true" ma:fieldsID="7972e40817dc12555475944d5a494afe" ns2:_="">
    <xsd:import namespace="60ec2a97-d612-418f-88fc-a208c2b83ccc"/>
    <xsd:element name="properties">
      <xsd:complexType>
        <xsd:sequence>
          <xsd:element name="documentManagement">
            <xsd:complexType>
              <xsd:all>
                <xsd:element ref="ns2:SharedWithUsers" minOccurs="0"/>
                <xsd:element ref="ns2: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c2a97-d612-418f-88fc-a208c2b83cc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C2966B-EF29-4768-9CE9-A1442F4546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c2a97-d612-418f-88fc-a208c2b83c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564C46-0073-49F0-8770-1CAF73A755E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0ec2a97-d612-418f-88fc-a208c2b83ccc"/>
    <ds:schemaRef ds:uri="http://www.w3.org/XML/1998/namespace"/>
    <ds:schemaRef ds:uri="http://purl.org/dc/dcmitype/"/>
  </ds:schemaRefs>
</ds:datastoreItem>
</file>

<file path=customXml/itemProps3.xml><?xml version="1.0" encoding="utf-8"?>
<ds:datastoreItem xmlns:ds="http://schemas.openxmlformats.org/officeDocument/2006/customXml" ds:itemID="{CF2C9D0A-1235-4977-B84F-C0A589425D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Likelihood</vt:lpstr>
      <vt:lpstr>Impact</vt:lpstr>
      <vt:lpstr>Risk</vt:lpstr>
      <vt:lpstr>Risk Prioritization SAMPLE</vt:lpstr>
      <vt:lpstr>Risk Prioritization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CV Pilot PRAM WS3</dc:title>
  <dc:subject/>
  <dc:creator>Wong, Melissa (Volpe)</dc:creator>
  <cp:keywords/>
  <dc:description/>
  <cp:lastModifiedBy>Flood, Gerry (Volpe)</cp:lastModifiedBy>
  <cp:lastPrinted>2015-02-13T18:25:15Z</cp:lastPrinted>
  <dcterms:created xsi:type="dcterms:W3CDTF">2015-02-08T20:38:52Z</dcterms:created>
  <dcterms:modified xsi:type="dcterms:W3CDTF">2021-06-07T15:59:04Z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0x010100EE4E722466315141B33FAF5A929177A1</vt:lpwstr>
  </property>
</Properties>
</file>